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date1904="1" autoCompressPictures="0"/>
  <bookViews>
    <workbookView xWindow="960" yWindow="3740" windowWidth="25600" windowHeight="15520"/>
  </bookViews>
  <sheets>
    <sheet name="Scoresheet" sheetId="2" r:id="rId1"/>
    <sheet name="Result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G3" i="1"/>
  <c r="F3" i="1"/>
  <c r="E3" i="1"/>
  <c r="D3" i="1"/>
  <c r="B3" i="1"/>
  <c r="A3" i="1"/>
  <c r="A7" i="2"/>
  <c r="A8" i="2"/>
  <c r="I3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7" i="1"/>
  <c r="AA9" i="1"/>
  <c r="AB9" i="1"/>
  <c r="AC9" i="1"/>
  <c r="AD9" i="1"/>
  <c r="AE9" i="1"/>
  <c r="AA10" i="1"/>
  <c r="AB10" i="1"/>
  <c r="AC10" i="1"/>
  <c r="AD10" i="1"/>
  <c r="AE10" i="1"/>
  <c r="AA11" i="1"/>
  <c r="AB11" i="1"/>
  <c r="AC11" i="1"/>
  <c r="AD11" i="1"/>
  <c r="AE11" i="1"/>
  <c r="AA12" i="1"/>
  <c r="AB12" i="1"/>
  <c r="AC12" i="1"/>
  <c r="AD12" i="1"/>
  <c r="AE12" i="1"/>
  <c r="AA13" i="1"/>
  <c r="AB13" i="1"/>
  <c r="AC13" i="1"/>
  <c r="AD13" i="1"/>
  <c r="AE13" i="1"/>
  <c r="AA14" i="1"/>
  <c r="AB14" i="1"/>
  <c r="AC14" i="1"/>
  <c r="AD14" i="1"/>
  <c r="AE14" i="1"/>
  <c r="AA15" i="1"/>
  <c r="AB15" i="1"/>
  <c r="AC15" i="1"/>
  <c r="AD15" i="1"/>
  <c r="AE15" i="1"/>
  <c r="AA16" i="1"/>
  <c r="AB16" i="1"/>
  <c r="AC16" i="1"/>
  <c r="AD16" i="1"/>
  <c r="AE16" i="1"/>
  <c r="AA17" i="1"/>
  <c r="AB17" i="1"/>
  <c r="AC17" i="1"/>
  <c r="AD17" i="1"/>
  <c r="AE17" i="1"/>
  <c r="AA18" i="1"/>
  <c r="AB18" i="1"/>
  <c r="AC18" i="1"/>
  <c r="AD18" i="1"/>
  <c r="AE18" i="1"/>
  <c r="AA19" i="1"/>
  <c r="AB19" i="1"/>
  <c r="AC19" i="1"/>
  <c r="AD19" i="1"/>
  <c r="AE19" i="1"/>
  <c r="AA20" i="1"/>
  <c r="AB20" i="1"/>
  <c r="AC20" i="1"/>
  <c r="AD20" i="1"/>
  <c r="AE20" i="1"/>
  <c r="AA21" i="1"/>
  <c r="AB21" i="1"/>
  <c r="AC21" i="1"/>
  <c r="AD21" i="1"/>
  <c r="AE21" i="1"/>
  <c r="AA22" i="1"/>
  <c r="AB22" i="1"/>
  <c r="AC22" i="1"/>
  <c r="AD22" i="1"/>
  <c r="AE22" i="1"/>
  <c r="AA23" i="1"/>
  <c r="AB23" i="1"/>
  <c r="AC23" i="1"/>
  <c r="AD23" i="1"/>
  <c r="AE23" i="1"/>
  <c r="AA24" i="1"/>
  <c r="AB24" i="1"/>
  <c r="AC24" i="1"/>
  <c r="AD24" i="1"/>
  <c r="AE24" i="1"/>
  <c r="AA25" i="1"/>
  <c r="AB25" i="1"/>
  <c r="AC25" i="1"/>
  <c r="AD25" i="1"/>
  <c r="AE25" i="1"/>
  <c r="AA26" i="1"/>
  <c r="AB26" i="1"/>
  <c r="AC26" i="1"/>
  <c r="AD26" i="1"/>
  <c r="AE26" i="1"/>
  <c r="AA27" i="1"/>
  <c r="AB27" i="1"/>
  <c r="AC27" i="1"/>
  <c r="AD27" i="1"/>
  <c r="AE27" i="1"/>
  <c r="AA28" i="1"/>
  <c r="AB28" i="1"/>
  <c r="AC28" i="1"/>
  <c r="AD28" i="1"/>
  <c r="AE28" i="1"/>
  <c r="AA29" i="1"/>
  <c r="AB29" i="1"/>
  <c r="AC29" i="1"/>
  <c r="AD29" i="1"/>
  <c r="AE29" i="1"/>
  <c r="AA30" i="1"/>
  <c r="AB30" i="1"/>
  <c r="AC30" i="1"/>
  <c r="AD30" i="1"/>
  <c r="AE30" i="1"/>
  <c r="AA31" i="1"/>
  <c r="AB31" i="1"/>
  <c r="AC31" i="1"/>
  <c r="AD31" i="1"/>
  <c r="AE31" i="1"/>
  <c r="AA32" i="1"/>
  <c r="AB32" i="1"/>
  <c r="AC32" i="1"/>
  <c r="AD32" i="1"/>
  <c r="AE32" i="1"/>
  <c r="AA33" i="1"/>
  <c r="AB33" i="1"/>
  <c r="AC33" i="1"/>
  <c r="AD33" i="1"/>
  <c r="AE33" i="1"/>
  <c r="AA34" i="1"/>
  <c r="AB34" i="1"/>
  <c r="AC34" i="1"/>
  <c r="AD34" i="1"/>
  <c r="AE34" i="1"/>
  <c r="AA35" i="1"/>
  <c r="AB35" i="1"/>
  <c r="AC35" i="1"/>
  <c r="AD35" i="1"/>
  <c r="AE35" i="1"/>
  <c r="AA36" i="1"/>
  <c r="AB36" i="1"/>
  <c r="AC36" i="1"/>
  <c r="AD36" i="1"/>
  <c r="AE36" i="1"/>
  <c r="AA37" i="1"/>
  <c r="AB37" i="1"/>
  <c r="AC37" i="1"/>
  <c r="AD37" i="1"/>
  <c r="AE37" i="1"/>
  <c r="AA38" i="1"/>
  <c r="AB38" i="1"/>
  <c r="AC38" i="1"/>
  <c r="AD38" i="1"/>
  <c r="AE38" i="1"/>
  <c r="AA39" i="1"/>
  <c r="AB39" i="1"/>
  <c r="AC39" i="1"/>
  <c r="AD39" i="1"/>
  <c r="AE39" i="1"/>
  <c r="AA40" i="1"/>
  <c r="AB40" i="1"/>
  <c r="AC40" i="1"/>
  <c r="AD40" i="1"/>
  <c r="AE40" i="1"/>
  <c r="AA41" i="1"/>
  <c r="AB41" i="1"/>
  <c r="AC41" i="1"/>
  <c r="AD41" i="1"/>
  <c r="AE41" i="1"/>
  <c r="AA42" i="1"/>
  <c r="AB42" i="1"/>
  <c r="AC42" i="1"/>
  <c r="AD42" i="1"/>
  <c r="AE42" i="1"/>
  <c r="AA43" i="1"/>
  <c r="AB43" i="1"/>
  <c r="AC43" i="1"/>
  <c r="AD43" i="1"/>
  <c r="AE43" i="1"/>
  <c r="AA44" i="1"/>
  <c r="AB44" i="1"/>
  <c r="AC44" i="1"/>
  <c r="AD44" i="1"/>
  <c r="AE44" i="1"/>
  <c r="AA45" i="1"/>
  <c r="AB45" i="1"/>
  <c r="AC45" i="1"/>
  <c r="AD45" i="1"/>
  <c r="AE45" i="1"/>
  <c r="AA46" i="1"/>
  <c r="AB46" i="1"/>
  <c r="AC46" i="1"/>
  <c r="AD46" i="1"/>
  <c r="AE46" i="1"/>
  <c r="AA47" i="1"/>
  <c r="AB47" i="1"/>
  <c r="AC47" i="1"/>
  <c r="AD47" i="1"/>
  <c r="AE47" i="1"/>
  <c r="AA48" i="1"/>
  <c r="AB48" i="1"/>
  <c r="AC48" i="1"/>
  <c r="AD48" i="1"/>
  <c r="AE48" i="1"/>
  <c r="AA49" i="1"/>
  <c r="AB49" i="1"/>
  <c r="AC49" i="1"/>
  <c r="AD49" i="1"/>
  <c r="AE49" i="1"/>
  <c r="AA50" i="1"/>
  <c r="AB50" i="1"/>
  <c r="AC50" i="1"/>
  <c r="AD50" i="1"/>
  <c r="AE50" i="1"/>
  <c r="AA51" i="1"/>
  <c r="AB51" i="1"/>
  <c r="AC51" i="1"/>
  <c r="AD51" i="1"/>
  <c r="AE51" i="1"/>
  <c r="AA52" i="1"/>
  <c r="AB52" i="1"/>
  <c r="AC52" i="1"/>
  <c r="AD52" i="1"/>
  <c r="AE52" i="1"/>
  <c r="AA53" i="1"/>
  <c r="AB53" i="1"/>
  <c r="AC53" i="1"/>
  <c r="AD53" i="1"/>
  <c r="AE53" i="1"/>
  <c r="AA54" i="1"/>
  <c r="AB54" i="1"/>
  <c r="AC54" i="1"/>
  <c r="AD54" i="1"/>
  <c r="AE54" i="1"/>
  <c r="AA55" i="1"/>
  <c r="AB55" i="1"/>
  <c r="AC55" i="1"/>
  <c r="AD55" i="1"/>
  <c r="AE55" i="1"/>
  <c r="AA56" i="1"/>
  <c r="AB56" i="1"/>
  <c r="AC56" i="1"/>
  <c r="AD56" i="1"/>
  <c r="AE56" i="1"/>
  <c r="AA57" i="1"/>
  <c r="AB57" i="1"/>
  <c r="AC57" i="1"/>
  <c r="AD57" i="1"/>
  <c r="AE57" i="1"/>
  <c r="AA58" i="1"/>
  <c r="AB58" i="1"/>
  <c r="AC58" i="1"/>
  <c r="AD58" i="1"/>
  <c r="AE58" i="1"/>
  <c r="AA59" i="1"/>
  <c r="AB59" i="1"/>
  <c r="AC59" i="1"/>
  <c r="AD59" i="1"/>
  <c r="AE59" i="1"/>
  <c r="AA60" i="1"/>
  <c r="AB60" i="1"/>
  <c r="AC60" i="1"/>
  <c r="AD60" i="1"/>
  <c r="AE60" i="1"/>
  <c r="AA61" i="1"/>
  <c r="AB61" i="1"/>
  <c r="AC61" i="1"/>
  <c r="AD61" i="1"/>
  <c r="AE61" i="1"/>
  <c r="AA62" i="1"/>
  <c r="AB62" i="1"/>
  <c r="AC62" i="1"/>
  <c r="AD62" i="1"/>
  <c r="AE62" i="1"/>
  <c r="AA63" i="1"/>
  <c r="AB63" i="1"/>
  <c r="AC63" i="1"/>
  <c r="AD63" i="1"/>
  <c r="AE63" i="1"/>
  <c r="AA64" i="1"/>
  <c r="AB64" i="1"/>
  <c r="AC64" i="1"/>
  <c r="AD64" i="1"/>
  <c r="AE64" i="1"/>
  <c r="AA65" i="1"/>
  <c r="AB65" i="1"/>
  <c r="AC65" i="1"/>
  <c r="AD65" i="1"/>
  <c r="AE65" i="1"/>
  <c r="AA66" i="1"/>
  <c r="AB66" i="1"/>
  <c r="AC66" i="1"/>
  <c r="AD66" i="1"/>
  <c r="AE66" i="1"/>
  <c r="AA67" i="1"/>
  <c r="AB67" i="1"/>
  <c r="AC67" i="1"/>
  <c r="AD67" i="1"/>
  <c r="AE67" i="1"/>
  <c r="AA68" i="1"/>
  <c r="AB68" i="1"/>
  <c r="AC68" i="1"/>
  <c r="AD68" i="1"/>
  <c r="AE68" i="1"/>
  <c r="AA69" i="1"/>
  <c r="AB69" i="1"/>
  <c r="AC69" i="1"/>
  <c r="AD69" i="1"/>
  <c r="AE69" i="1"/>
  <c r="AA70" i="1"/>
  <c r="AB70" i="1"/>
  <c r="AC70" i="1"/>
  <c r="AD70" i="1"/>
  <c r="AE70" i="1"/>
  <c r="AA71" i="1"/>
  <c r="AB71" i="1"/>
  <c r="AC71" i="1"/>
  <c r="AD71" i="1"/>
  <c r="AE71" i="1"/>
  <c r="AA72" i="1"/>
  <c r="AB72" i="1"/>
  <c r="AC72" i="1"/>
  <c r="AD72" i="1"/>
  <c r="AE72" i="1"/>
  <c r="AA73" i="1"/>
  <c r="AB73" i="1"/>
  <c r="AC73" i="1"/>
  <c r="AD73" i="1"/>
  <c r="AE73" i="1"/>
  <c r="AA74" i="1"/>
  <c r="AB74" i="1"/>
  <c r="AC74" i="1"/>
  <c r="AD74" i="1"/>
  <c r="AE74" i="1"/>
  <c r="AA75" i="1"/>
  <c r="AB75" i="1"/>
  <c r="AC75" i="1"/>
  <c r="AD75" i="1"/>
  <c r="AE75" i="1"/>
  <c r="AA76" i="1"/>
  <c r="AB76" i="1"/>
  <c r="AC76" i="1"/>
  <c r="AD76" i="1"/>
  <c r="AE76" i="1"/>
  <c r="AA77" i="1"/>
  <c r="AB77" i="1"/>
  <c r="AC77" i="1"/>
  <c r="AD77" i="1"/>
  <c r="AE77" i="1"/>
  <c r="AA78" i="1"/>
  <c r="AB78" i="1"/>
  <c r="AC78" i="1"/>
  <c r="AD78" i="1"/>
  <c r="AE78" i="1"/>
  <c r="AA79" i="1"/>
  <c r="AB79" i="1"/>
  <c r="AC79" i="1"/>
  <c r="AD79" i="1"/>
  <c r="AE79" i="1"/>
  <c r="AA80" i="1"/>
  <c r="AB80" i="1"/>
  <c r="AC80" i="1"/>
  <c r="AD80" i="1"/>
  <c r="AE80" i="1"/>
  <c r="AA81" i="1"/>
  <c r="AB81" i="1"/>
  <c r="AC81" i="1"/>
  <c r="AD81" i="1"/>
  <c r="AE81" i="1"/>
  <c r="AA82" i="1"/>
  <c r="AB82" i="1"/>
  <c r="AC82" i="1"/>
  <c r="AD82" i="1"/>
  <c r="AE82" i="1"/>
  <c r="AA83" i="1"/>
  <c r="AB83" i="1"/>
  <c r="AC83" i="1"/>
  <c r="AD83" i="1"/>
  <c r="AE83" i="1"/>
  <c r="AA84" i="1"/>
  <c r="AB84" i="1"/>
  <c r="AC84" i="1"/>
  <c r="AD84" i="1"/>
  <c r="AE84" i="1"/>
  <c r="AA85" i="1"/>
  <c r="AB85" i="1"/>
  <c r="AC85" i="1"/>
  <c r="AD85" i="1"/>
  <c r="AE85" i="1"/>
  <c r="AA86" i="1"/>
  <c r="AB86" i="1"/>
  <c r="AC86" i="1"/>
  <c r="AD86" i="1"/>
  <c r="AE86" i="1"/>
  <c r="AA87" i="1"/>
  <c r="AB87" i="1"/>
  <c r="AC87" i="1"/>
  <c r="AD87" i="1"/>
  <c r="AE87" i="1"/>
  <c r="AA88" i="1"/>
  <c r="AB88" i="1"/>
  <c r="AC88" i="1"/>
  <c r="AD88" i="1"/>
  <c r="AE88" i="1"/>
  <c r="AA89" i="1"/>
  <c r="AB89" i="1"/>
  <c r="AC89" i="1"/>
  <c r="AD89" i="1"/>
  <c r="AE89" i="1"/>
  <c r="AA90" i="1"/>
  <c r="AB90" i="1"/>
  <c r="AC90" i="1"/>
  <c r="AD90" i="1"/>
  <c r="AE90" i="1"/>
  <c r="AA91" i="1"/>
  <c r="AB91" i="1"/>
  <c r="AC91" i="1"/>
  <c r="AD91" i="1"/>
  <c r="AE91" i="1"/>
  <c r="AA92" i="1"/>
  <c r="AB92" i="1"/>
  <c r="AC92" i="1"/>
  <c r="AD92" i="1"/>
  <c r="AE92" i="1"/>
  <c r="AA93" i="1"/>
  <c r="AB93" i="1"/>
  <c r="AC93" i="1"/>
  <c r="AD93" i="1"/>
  <c r="AE93" i="1"/>
  <c r="AA94" i="1"/>
  <c r="AB94" i="1"/>
  <c r="AC94" i="1"/>
  <c r="AD94" i="1"/>
  <c r="AE94" i="1"/>
  <c r="AA95" i="1"/>
  <c r="AB95" i="1"/>
  <c r="AC95" i="1"/>
  <c r="AD95" i="1"/>
  <c r="AE95" i="1"/>
  <c r="AA96" i="1"/>
  <c r="AB96" i="1"/>
  <c r="AC96" i="1"/>
  <c r="AD96" i="1"/>
  <c r="AE96" i="1"/>
  <c r="AA97" i="1"/>
  <c r="AB97" i="1"/>
  <c r="AC97" i="1"/>
  <c r="AD97" i="1"/>
  <c r="AE97" i="1"/>
  <c r="AA98" i="1"/>
  <c r="AB98" i="1"/>
  <c r="AC98" i="1"/>
  <c r="AD98" i="1"/>
  <c r="AE98" i="1"/>
  <c r="AA99" i="1"/>
  <c r="AB99" i="1"/>
  <c r="AC99" i="1"/>
  <c r="AD99" i="1"/>
  <c r="AE99" i="1"/>
  <c r="AA100" i="1"/>
  <c r="AB100" i="1"/>
  <c r="AC100" i="1"/>
  <c r="AD100" i="1"/>
  <c r="AE100" i="1"/>
  <c r="AA101" i="1"/>
  <c r="AB101" i="1"/>
  <c r="AC101" i="1"/>
  <c r="AD101" i="1"/>
  <c r="AE101" i="1"/>
  <c r="AA102" i="1"/>
  <c r="AB102" i="1"/>
  <c r="AC102" i="1"/>
  <c r="AD102" i="1"/>
  <c r="AE102" i="1"/>
  <c r="AA103" i="1"/>
  <c r="AB103" i="1"/>
  <c r="AC103" i="1"/>
  <c r="AD103" i="1"/>
  <c r="AE103" i="1"/>
  <c r="AA104" i="1"/>
  <c r="AB104" i="1"/>
  <c r="AC104" i="1"/>
  <c r="AD104" i="1"/>
  <c r="AE104" i="1"/>
  <c r="AA105" i="1"/>
  <c r="AB105" i="1"/>
  <c r="AC105" i="1"/>
  <c r="AD105" i="1"/>
  <c r="AE105" i="1"/>
  <c r="AA106" i="1"/>
  <c r="AB106" i="1"/>
  <c r="AC106" i="1"/>
  <c r="AD106" i="1"/>
  <c r="AE106" i="1"/>
  <c r="AA107" i="1"/>
  <c r="AB107" i="1"/>
  <c r="AC107" i="1"/>
  <c r="AD107" i="1"/>
  <c r="AE107" i="1"/>
  <c r="AA8" i="1"/>
  <c r="AB8" i="1"/>
  <c r="AC8" i="1"/>
  <c r="AD8" i="1"/>
  <c r="AE8" i="1"/>
  <c r="AB7" i="1"/>
  <c r="BP7" i="1"/>
  <c r="AC7" i="1"/>
  <c r="AD7" i="1"/>
  <c r="AE7" i="1"/>
  <c r="AA7" i="1"/>
  <c r="K9" i="1"/>
  <c r="L9" i="1"/>
  <c r="M9" i="1"/>
  <c r="N9" i="1"/>
  <c r="O9" i="1"/>
  <c r="P9" i="1"/>
  <c r="Q9" i="1"/>
  <c r="R9" i="1"/>
  <c r="S9" i="1"/>
  <c r="K10" i="1"/>
  <c r="L10" i="1"/>
  <c r="M10" i="1"/>
  <c r="N10" i="1"/>
  <c r="O10" i="1"/>
  <c r="P10" i="1"/>
  <c r="Q10" i="1"/>
  <c r="R10" i="1"/>
  <c r="S10" i="1"/>
  <c r="K11" i="1"/>
  <c r="L11" i="1"/>
  <c r="M11" i="1"/>
  <c r="N11" i="1"/>
  <c r="O11" i="1"/>
  <c r="P11" i="1"/>
  <c r="Q11" i="1"/>
  <c r="R11" i="1"/>
  <c r="S11" i="1"/>
  <c r="K12" i="1"/>
  <c r="L12" i="1"/>
  <c r="M12" i="1"/>
  <c r="N12" i="1"/>
  <c r="O12" i="1"/>
  <c r="P12" i="1"/>
  <c r="Q12" i="1"/>
  <c r="R12" i="1"/>
  <c r="S12" i="1"/>
  <c r="K13" i="1"/>
  <c r="L13" i="1"/>
  <c r="M13" i="1"/>
  <c r="N13" i="1"/>
  <c r="O13" i="1"/>
  <c r="P13" i="1"/>
  <c r="Q13" i="1"/>
  <c r="R13" i="1"/>
  <c r="S13" i="1"/>
  <c r="K14" i="1"/>
  <c r="L14" i="1"/>
  <c r="M14" i="1"/>
  <c r="N14" i="1"/>
  <c r="O14" i="1"/>
  <c r="P14" i="1"/>
  <c r="Q14" i="1"/>
  <c r="R14" i="1"/>
  <c r="S14" i="1"/>
  <c r="K15" i="1"/>
  <c r="L15" i="1"/>
  <c r="M15" i="1"/>
  <c r="N15" i="1"/>
  <c r="O15" i="1"/>
  <c r="P15" i="1"/>
  <c r="Q15" i="1"/>
  <c r="R15" i="1"/>
  <c r="S15" i="1"/>
  <c r="K16" i="1"/>
  <c r="L16" i="1"/>
  <c r="M16" i="1"/>
  <c r="N16" i="1"/>
  <c r="O16" i="1"/>
  <c r="P16" i="1"/>
  <c r="Q16" i="1"/>
  <c r="R16" i="1"/>
  <c r="S16" i="1"/>
  <c r="K17" i="1"/>
  <c r="L17" i="1"/>
  <c r="M17" i="1"/>
  <c r="N17" i="1"/>
  <c r="O17" i="1"/>
  <c r="P17" i="1"/>
  <c r="Q17" i="1"/>
  <c r="R17" i="1"/>
  <c r="S17" i="1"/>
  <c r="K18" i="1"/>
  <c r="L18" i="1"/>
  <c r="M18" i="1"/>
  <c r="N18" i="1"/>
  <c r="O18" i="1"/>
  <c r="P18" i="1"/>
  <c r="Q18" i="1"/>
  <c r="R18" i="1"/>
  <c r="S18" i="1"/>
  <c r="K19" i="1"/>
  <c r="L19" i="1"/>
  <c r="M19" i="1"/>
  <c r="N19" i="1"/>
  <c r="O19" i="1"/>
  <c r="P19" i="1"/>
  <c r="Q19" i="1"/>
  <c r="R19" i="1"/>
  <c r="S19" i="1"/>
  <c r="K20" i="1"/>
  <c r="L20" i="1"/>
  <c r="M20" i="1"/>
  <c r="N20" i="1"/>
  <c r="O20" i="1"/>
  <c r="P20" i="1"/>
  <c r="Q20" i="1"/>
  <c r="R20" i="1"/>
  <c r="S20" i="1"/>
  <c r="K21" i="1"/>
  <c r="L21" i="1"/>
  <c r="M21" i="1"/>
  <c r="N21" i="1"/>
  <c r="O21" i="1"/>
  <c r="P21" i="1"/>
  <c r="Q21" i="1"/>
  <c r="R21" i="1"/>
  <c r="S21" i="1"/>
  <c r="K22" i="1"/>
  <c r="L22" i="1"/>
  <c r="M22" i="1"/>
  <c r="N22" i="1"/>
  <c r="O22" i="1"/>
  <c r="P22" i="1"/>
  <c r="Q22" i="1"/>
  <c r="R22" i="1"/>
  <c r="S22" i="1"/>
  <c r="K23" i="1"/>
  <c r="L23" i="1"/>
  <c r="M23" i="1"/>
  <c r="N23" i="1"/>
  <c r="O23" i="1"/>
  <c r="P23" i="1"/>
  <c r="Q23" i="1"/>
  <c r="R23" i="1"/>
  <c r="S23" i="1"/>
  <c r="K24" i="1"/>
  <c r="L24" i="1"/>
  <c r="M24" i="1"/>
  <c r="N24" i="1"/>
  <c r="O24" i="1"/>
  <c r="P24" i="1"/>
  <c r="Q24" i="1"/>
  <c r="R24" i="1"/>
  <c r="S24" i="1"/>
  <c r="K25" i="1"/>
  <c r="L25" i="1"/>
  <c r="M25" i="1"/>
  <c r="N25" i="1"/>
  <c r="O25" i="1"/>
  <c r="P25" i="1"/>
  <c r="Q25" i="1"/>
  <c r="R25" i="1"/>
  <c r="S25" i="1"/>
  <c r="K26" i="1"/>
  <c r="L26" i="1"/>
  <c r="M26" i="1"/>
  <c r="N26" i="1"/>
  <c r="O26" i="1"/>
  <c r="P26" i="1"/>
  <c r="Q26" i="1"/>
  <c r="R26" i="1"/>
  <c r="S26" i="1"/>
  <c r="K27" i="1"/>
  <c r="L27" i="1"/>
  <c r="M27" i="1"/>
  <c r="N27" i="1"/>
  <c r="O27" i="1"/>
  <c r="P27" i="1"/>
  <c r="Q27" i="1"/>
  <c r="R27" i="1"/>
  <c r="S27" i="1"/>
  <c r="K28" i="1"/>
  <c r="L28" i="1"/>
  <c r="M28" i="1"/>
  <c r="N28" i="1"/>
  <c r="O28" i="1"/>
  <c r="P28" i="1"/>
  <c r="Q28" i="1"/>
  <c r="R28" i="1"/>
  <c r="S28" i="1"/>
  <c r="K29" i="1"/>
  <c r="L29" i="1"/>
  <c r="M29" i="1"/>
  <c r="N29" i="1"/>
  <c r="O29" i="1"/>
  <c r="P29" i="1"/>
  <c r="Q29" i="1"/>
  <c r="R29" i="1"/>
  <c r="S29" i="1"/>
  <c r="K30" i="1"/>
  <c r="L30" i="1"/>
  <c r="M30" i="1"/>
  <c r="N30" i="1"/>
  <c r="O30" i="1"/>
  <c r="P30" i="1"/>
  <c r="Q30" i="1"/>
  <c r="R30" i="1"/>
  <c r="S30" i="1"/>
  <c r="K31" i="1"/>
  <c r="L31" i="1"/>
  <c r="M31" i="1"/>
  <c r="N31" i="1"/>
  <c r="O31" i="1"/>
  <c r="P31" i="1"/>
  <c r="Q31" i="1"/>
  <c r="R31" i="1"/>
  <c r="S31" i="1"/>
  <c r="K32" i="1"/>
  <c r="L32" i="1"/>
  <c r="M32" i="1"/>
  <c r="N32" i="1"/>
  <c r="O32" i="1"/>
  <c r="P32" i="1"/>
  <c r="Q32" i="1"/>
  <c r="R32" i="1"/>
  <c r="S32" i="1"/>
  <c r="K33" i="1"/>
  <c r="L33" i="1"/>
  <c r="M33" i="1"/>
  <c r="N33" i="1"/>
  <c r="O33" i="1"/>
  <c r="P33" i="1"/>
  <c r="Q33" i="1"/>
  <c r="R33" i="1"/>
  <c r="S33" i="1"/>
  <c r="K34" i="1"/>
  <c r="L34" i="1"/>
  <c r="M34" i="1"/>
  <c r="N34" i="1"/>
  <c r="O34" i="1"/>
  <c r="P34" i="1"/>
  <c r="Q34" i="1"/>
  <c r="R34" i="1"/>
  <c r="S34" i="1"/>
  <c r="K35" i="1"/>
  <c r="L35" i="1"/>
  <c r="M35" i="1"/>
  <c r="N35" i="1"/>
  <c r="O35" i="1"/>
  <c r="P35" i="1"/>
  <c r="Q35" i="1"/>
  <c r="R35" i="1"/>
  <c r="S35" i="1"/>
  <c r="K36" i="1"/>
  <c r="L36" i="1"/>
  <c r="M36" i="1"/>
  <c r="N36" i="1"/>
  <c r="O36" i="1"/>
  <c r="P36" i="1"/>
  <c r="Q36" i="1"/>
  <c r="R36" i="1"/>
  <c r="S36" i="1"/>
  <c r="K37" i="1"/>
  <c r="L37" i="1"/>
  <c r="M37" i="1"/>
  <c r="N37" i="1"/>
  <c r="O37" i="1"/>
  <c r="P37" i="1"/>
  <c r="Q37" i="1"/>
  <c r="R37" i="1"/>
  <c r="S37" i="1"/>
  <c r="K38" i="1"/>
  <c r="L38" i="1"/>
  <c r="M38" i="1"/>
  <c r="N38" i="1"/>
  <c r="O38" i="1"/>
  <c r="P38" i="1"/>
  <c r="Q38" i="1"/>
  <c r="R38" i="1"/>
  <c r="S38" i="1"/>
  <c r="K39" i="1"/>
  <c r="L39" i="1"/>
  <c r="M39" i="1"/>
  <c r="N39" i="1"/>
  <c r="O39" i="1"/>
  <c r="P39" i="1"/>
  <c r="Q39" i="1"/>
  <c r="R39" i="1"/>
  <c r="S39" i="1"/>
  <c r="K40" i="1"/>
  <c r="L40" i="1"/>
  <c r="M40" i="1"/>
  <c r="N40" i="1"/>
  <c r="O40" i="1"/>
  <c r="P40" i="1"/>
  <c r="Q40" i="1"/>
  <c r="R40" i="1"/>
  <c r="S40" i="1"/>
  <c r="K41" i="1"/>
  <c r="L41" i="1"/>
  <c r="M41" i="1"/>
  <c r="N41" i="1"/>
  <c r="O41" i="1"/>
  <c r="P41" i="1"/>
  <c r="Q41" i="1"/>
  <c r="R41" i="1"/>
  <c r="S41" i="1"/>
  <c r="K42" i="1"/>
  <c r="L42" i="1"/>
  <c r="M42" i="1"/>
  <c r="N42" i="1"/>
  <c r="O42" i="1"/>
  <c r="P42" i="1"/>
  <c r="Q42" i="1"/>
  <c r="R42" i="1"/>
  <c r="S42" i="1"/>
  <c r="K43" i="1"/>
  <c r="L43" i="1"/>
  <c r="M43" i="1"/>
  <c r="N43" i="1"/>
  <c r="O43" i="1"/>
  <c r="P43" i="1"/>
  <c r="Q43" i="1"/>
  <c r="R43" i="1"/>
  <c r="S43" i="1"/>
  <c r="K44" i="1"/>
  <c r="L44" i="1"/>
  <c r="M44" i="1"/>
  <c r="N44" i="1"/>
  <c r="O44" i="1"/>
  <c r="P44" i="1"/>
  <c r="Q44" i="1"/>
  <c r="R44" i="1"/>
  <c r="S44" i="1"/>
  <c r="K45" i="1"/>
  <c r="L45" i="1"/>
  <c r="M45" i="1"/>
  <c r="N45" i="1"/>
  <c r="O45" i="1"/>
  <c r="P45" i="1"/>
  <c r="Q45" i="1"/>
  <c r="R45" i="1"/>
  <c r="S45" i="1"/>
  <c r="K46" i="1"/>
  <c r="L46" i="1"/>
  <c r="M46" i="1"/>
  <c r="N46" i="1"/>
  <c r="O46" i="1"/>
  <c r="P46" i="1"/>
  <c r="Q46" i="1"/>
  <c r="R46" i="1"/>
  <c r="S46" i="1"/>
  <c r="K47" i="1"/>
  <c r="L47" i="1"/>
  <c r="M47" i="1"/>
  <c r="N47" i="1"/>
  <c r="O47" i="1"/>
  <c r="P47" i="1"/>
  <c r="Q47" i="1"/>
  <c r="R47" i="1"/>
  <c r="S47" i="1"/>
  <c r="K48" i="1"/>
  <c r="L48" i="1"/>
  <c r="M48" i="1"/>
  <c r="N48" i="1"/>
  <c r="O48" i="1"/>
  <c r="P48" i="1"/>
  <c r="Q48" i="1"/>
  <c r="R48" i="1"/>
  <c r="S48" i="1"/>
  <c r="K49" i="1"/>
  <c r="L49" i="1"/>
  <c r="M49" i="1"/>
  <c r="N49" i="1"/>
  <c r="O49" i="1"/>
  <c r="P49" i="1"/>
  <c r="Q49" i="1"/>
  <c r="R49" i="1"/>
  <c r="S49" i="1"/>
  <c r="K50" i="1"/>
  <c r="L50" i="1"/>
  <c r="M50" i="1"/>
  <c r="N50" i="1"/>
  <c r="O50" i="1"/>
  <c r="P50" i="1"/>
  <c r="Q50" i="1"/>
  <c r="R50" i="1"/>
  <c r="S50" i="1"/>
  <c r="K51" i="1"/>
  <c r="L51" i="1"/>
  <c r="M51" i="1"/>
  <c r="N51" i="1"/>
  <c r="O51" i="1"/>
  <c r="P51" i="1"/>
  <c r="Q51" i="1"/>
  <c r="R51" i="1"/>
  <c r="S51" i="1"/>
  <c r="K52" i="1"/>
  <c r="L52" i="1"/>
  <c r="M52" i="1"/>
  <c r="N52" i="1"/>
  <c r="O52" i="1"/>
  <c r="P52" i="1"/>
  <c r="Q52" i="1"/>
  <c r="R52" i="1"/>
  <c r="S52" i="1"/>
  <c r="K53" i="1"/>
  <c r="L53" i="1"/>
  <c r="M53" i="1"/>
  <c r="N53" i="1"/>
  <c r="O53" i="1"/>
  <c r="P53" i="1"/>
  <c r="Q53" i="1"/>
  <c r="R53" i="1"/>
  <c r="S53" i="1"/>
  <c r="K54" i="1"/>
  <c r="L54" i="1"/>
  <c r="M54" i="1"/>
  <c r="N54" i="1"/>
  <c r="O54" i="1"/>
  <c r="P54" i="1"/>
  <c r="Q54" i="1"/>
  <c r="R54" i="1"/>
  <c r="S54" i="1"/>
  <c r="K55" i="1"/>
  <c r="L55" i="1"/>
  <c r="M55" i="1"/>
  <c r="N55" i="1"/>
  <c r="O55" i="1"/>
  <c r="P55" i="1"/>
  <c r="Q55" i="1"/>
  <c r="R55" i="1"/>
  <c r="S55" i="1"/>
  <c r="K56" i="1"/>
  <c r="L56" i="1"/>
  <c r="M56" i="1"/>
  <c r="N56" i="1"/>
  <c r="O56" i="1"/>
  <c r="P56" i="1"/>
  <c r="Q56" i="1"/>
  <c r="R56" i="1"/>
  <c r="S56" i="1"/>
  <c r="K57" i="1"/>
  <c r="L57" i="1"/>
  <c r="M57" i="1"/>
  <c r="N57" i="1"/>
  <c r="O57" i="1"/>
  <c r="P57" i="1"/>
  <c r="Q57" i="1"/>
  <c r="R57" i="1"/>
  <c r="S57" i="1"/>
  <c r="K58" i="1"/>
  <c r="L58" i="1"/>
  <c r="M58" i="1"/>
  <c r="N58" i="1"/>
  <c r="O58" i="1"/>
  <c r="P58" i="1"/>
  <c r="Q58" i="1"/>
  <c r="R58" i="1"/>
  <c r="S58" i="1"/>
  <c r="K59" i="1"/>
  <c r="L59" i="1"/>
  <c r="M59" i="1"/>
  <c r="N59" i="1"/>
  <c r="O59" i="1"/>
  <c r="P59" i="1"/>
  <c r="Q59" i="1"/>
  <c r="R59" i="1"/>
  <c r="S59" i="1"/>
  <c r="K60" i="1"/>
  <c r="L60" i="1"/>
  <c r="M60" i="1"/>
  <c r="N60" i="1"/>
  <c r="O60" i="1"/>
  <c r="P60" i="1"/>
  <c r="Q60" i="1"/>
  <c r="R60" i="1"/>
  <c r="S60" i="1"/>
  <c r="K61" i="1"/>
  <c r="L61" i="1"/>
  <c r="M61" i="1"/>
  <c r="N61" i="1"/>
  <c r="O61" i="1"/>
  <c r="P61" i="1"/>
  <c r="Q61" i="1"/>
  <c r="R61" i="1"/>
  <c r="S61" i="1"/>
  <c r="K62" i="1"/>
  <c r="L62" i="1"/>
  <c r="M62" i="1"/>
  <c r="N62" i="1"/>
  <c r="O62" i="1"/>
  <c r="P62" i="1"/>
  <c r="Q62" i="1"/>
  <c r="R62" i="1"/>
  <c r="S62" i="1"/>
  <c r="K63" i="1"/>
  <c r="L63" i="1"/>
  <c r="M63" i="1"/>
  <c r="N63" i="1"/>
  <c r="O63" i="1"/>
  <c r="P63" i="1"/>
  <c r="Q63" i="1"/>
  <c r="R63" i="1"/>
  <c r="S63" i="1"/>
  <c r="K64" i="1"/>
  <c r="L64" i="1"/>
  <c r="M64" i="1"/>
  <c r="N64" i="1"/>
  <c r="O64" i="1"/>
  <c r="P64" i="1"/>
  <c r="Q64" i="1"/>
  <c r="R64" i="1"/>
  <c r="S64" i="1"/>
  <c r="K65" i="1"/>
  <c r="L65" i="1"/>
  <c r="M65" i="1"/>
  <c r="N65" i="1"/>
  <c r="O65" i="1"/>
  <c r="P65" i="1"/>
  <c r="Q65" i="1"/>
  <c r="R65" i="1"/>
  <c r="S65" i="1"/>
  <c r="K66" i="1"/>
  <c r="L66" i="1"/>
  <c r="M66" i="1"/>
  <c r="N66" i="1"/>
  <c r="O66" i="1"/>
  <c r="P66" i="1"/>
  <c r="Q66" i="1"/>
  <c r="R66" i="1"/>
  <c r="S66" i="1"/>
  <c r="K67" i="1"/>
  <c r="L67" i="1"/>
  <c r="M67" i="1"/>
  <c r="N67" i="1"/>
  <c r="O67" i="1"/>
  <c r="P67" i="1"/>
  <c r="Q67" i="1"/>
  <c r="R67" i="1"/>
  <c r="S67" i="1"/>
  <c r="K68" i="1"/>
  <c r="L68" i="1"/>
  <c r="M68" i="1"/>
  <c r="N68" i="1"/>
  <c r="O68" i="1"/>
  <c r="P68" i="1"/>
  <c r="Q68" i="1"/>
  <c r="R68" i="1"/>
  <c r="S68" i="1"/>
  <c r="K69" i="1"/>
  <c r="L69" i="1"/>
  <c r="M69" i="1"/>
  <c r="N69" i="1"/>
  <c r="O69" i="1"/>
  <c r="P69" i="1"/>
  <c r="Q69" i="1"/>
  <c r="R69" i="1"/>
  <c r="S69" i="1"/>
  <c r="K70" i="1"/>
  <c r="L70" i="1"/>
  <c r="M70" i="1"/>
  <c r="N70" i="1"/>
  <c r="O70" i="1"/>
  <c r="P70" i="1"/>
  <c r="Q70" i="1"/>
  <c r="R70" i="1"/>
  <c r="S70" i="1"/>
  <c r="K71" i="1"/>
  <c r="L71" i="1"/>
  <c r="M71" i="1"/>
  <c r="N71" i="1"/>
  <c r="O71" i="1"/>
  <c r="P71" i="1"/>
  <c r="Q71" i="1"/>
  <c r="R71" i="1"/>
  <c r="S71" i="1"/>
  <c r="K72" i="1"/>
  <c r="L72" i="1"/>
  <c r="M72" i="1"/>
  <c r="N72" i="1"/>
  <c r="O72" i="1"/>
  <c r="P72" i="1"/>
  <c r="Q72" i="1"/>
  <c r="R72" i="1"/>
  <c r="S72" i="1"/>
  <c r="K73" i="1"/>
  <c r="L73" i="1"/>
  <c r="M73" i="1"/>
  <c r="N73" i="1"/>
  <c r="O73" i="1"/>
  <c r="P73" i="1"/>
  <c r="Q73" i="1"/>
  <c r="R73" i="1"/>
  <c r="S73" i="1"/>
  <c r="K74" i="1"/>
  <c r="L74" i="1"/>
  <c r="M74" i="1"/>
  <c r="N74" i="1"/>
  <c r="O74" i="1"/>
  <c r="P74" i="1"/>
  <c r="Q74" i="1"/>
  <c r="R74" i="1"/>
  <c r="S74" i="1"/>
  <c r="K75" i="1"/>
  <c r="L75" i="1"/>
  <c r="M75" i="1"/>
  <c r="N75" i="1"/>
  <c r="O75" i="1"/>
  <c r="P75" i="1"/>
  <c r="Q75" i="1"/>
  <c r="R75" i="1"/>
  <c r="S75" i="1"/>
  <c r="K76" i="1"/>
  <c r="L76" i="1"/>
  <c r="M76" i="1"/>
  <c r="N76" i="1"/>
  <c r="O76" i="1"/>
  <c r="P76" i="1"/>
  <c r="Q76" i="1"/>
  <c r="R76" i="1"/>
  <c r="S76" i="1"/>
  <c r="K77" i="1"/>
  <c r="L77" i="1"/>
  <c r="M77" i="1"/>
  <c r="N77" i="1"/>
  <c r="O77" i="1"/>
  <c r="P77" i="1"/>
  <c r="Q77" i="1"/>
  <c r="R77" i="1"/>
  <c r="S77" i="1"/>
  <c r="K78" i="1"/>
  <c r="L78" i="1"/>
  <c r="M78" i="1"/>
  <c r="N78" i="1"/>
  <c r="O78" i="1"/>
  <c r="P78" i="1"/>
  <c r="Q78" i="1"/>
  <c r="R78" i="1"/>
  <c r="S78" i="1"/>
  <c r="K79" i="1"/>
  <c r="L79" i="1"/>
  <c r="M79" i="1"/>
  <c r="N79" i="1"/>
  <c r="O79" i="1"/>
  <c r="P79" i="1"/>
  <c r="Q79" i="1"/>
  <c r="R79" i="1"/>
  <c r="S79" i="1"/>
  <c r="K80" i="1"/>
  <c r="L80" i="1"/>
  <c r="M80" i="1"/>
  <c r="N80" i="1"/>
  <c r="O80" i="1"/>
  <c r="P80" i="1"/>
  <c r="Q80" i="1"/>
  <c r="R80" i="1"/>
  <c r="S80" i="1"/>
  <c r="K81" i="1"/>
  <c r="L81" i="1"/>
  <c r="M81" i="1"/>
  <c r="N81" i="1"/>
  <c r="O81" i="1"/>
  <c r="P81" i="1"/>
  <c r="Q81" i="1"/>
  <c r="R81" i="1"/>
  <c r="S81" i="1"/>
  <c r="K82" i="1"/>
  <c r="L82" i="1"/>
  <c r="M82" i="1"/>
  <c r="N82" i="1"/>
  <c r="O82" i="1"/>
  <c r="P82" i="1"/>
  <c r="Q82" i="1"/>
  <c r="R82" i="1"/>
  <c r="S82" i="1"/>
  <c r="K83" i="1"/>
  <c r="L83" i="1"/>
  <c r="M83" i="1"/>
  <c r="N83" i="1"/>
  <c r="O83" i="1"/>
  <c r="P83" i="1"/>
  <c r="Q83" i="1"/>
  <c r="R83" i="1"/>
  <c r="S83" i="1"/>
  <c r="K84" i="1"/>
  <c r="L84" i="1"/>
  <c r="M84" i="1"/>
  <c r="N84" i="1"/>
  <c r="O84" i="1"/>
  <c r="P84" i="1"/>
  <c r="Q84" i="1"/>
  <c r="R84" i="1"/>
  <c r="S84" i="1"/>
  <c r="K85" i="1"/>
  <c r="L85" i="1"/>
  <c r="M85" i="1"/>
  <c r="N85" i="1"/>
  <c r="O85" i="1"/>
  <c r="P85" i="1"/>
  <c r="Q85" i="1"/>
  <c r="R85" i="1"/>
  <c r="S85" i="1"/>
  <c r="K86" i="1"/>
  <c r="L86" i="1"/>
  <c r="M86" i="1"/>
  <c r="N86" i="1"/>
  <c r="O86" i="1"/>
  <c r="P86" i="1"/>
  <c r="Q86" i="1"/>
  <c r="R86" i="1"/>
  <c r="S86" i="1"/>
  <c r="K87" i="1"/>
  <c r="L87" i="1"/>
  <c r="M87" i="1"/>
  <c r="N87" i="1"/>
  <c r="O87" i="1"/>
  <c r="P87" i="1"/>
  <c r="Q87" i="1"/>
  <c r="R87" i="1"/>
  <c r="S87" i="1"/>
  <c r="K88" i="1"/>
  <c r="L88" i="1"/>
  <c r="M88" i="1"/>
  <c r="N88" i="1"/>
  <c r="O88" i="1"/>
  <c r="P88" i="1"/>
  <c r="Q88" i="1"/>
  <c r="R88" i="1"/>
  <c r="S88" i="1"/>
  <c r="K89" i="1"/>
  <c r="L89" i="1"/>
  <c r="M89" i="1"/>
  <c r="N89" i="1"/>
  <c r="O89" i="1"/>
  <c r="P89" i="1"/>
  <c r="Q89" i="1"/>
  <c r="R89" i="1"/>
  <c r="S89" i="1"/>
  <c r="K90" i="1"/>
  <c r="L90" i="1"/>
  <c r="M90" i="1"/>
  <c r="N90" i="1"/>
  <c r="O90" i="1"/>
  <c r="P90" i="1"/>
  <c r="Q90" i="1"/>
  <c r="R90" i="1"/>
  <c r="S90" i="1"/>
  <c r="K91" i="1"/>
  <c r="L91" i="1"/>
  <c r="M91" i="1"/>
  <c r="N91" i="1"/>
  <c r="O91" i="1"/>
  <c r="P91" i="1"/>
  <c r="Q91" i="1"/>
  <c r="R91" i="1"/>
  <c r="S91" i="1"/>
  <c r="K92" i="1"/>
  <c r="L92" i="1"/>
  <c r="M92" i="1"/>
  <c r="N92" i="1"/>
  <c r="O92" i="1"/>
  <c r="P92" i="1"/>
  <c r="Q92" i="1"/>
  <c r="R92" i="1"/>
  <c r="S92" i="1"/>
  <c r="K93" i="1"/>
  <c r="L93" i="1"/>
  <c r="M93" i="1"/>
  <c r="N93" i="1"/>
  <c r="O93" i="1"/>
  <c r="P93" i="1"/>
  <c r="Q93" i="1"/>
  <c r="R93" i="1"/>
  <c r="S93" i="1"/>
  <c r="K94" i="1"/>
  <c r="L94" i="1"/>
  <c r="M94" i="1"/>
  <c r="N94" i="1"/>
  <c r="O94" i="1"/>
  <c r="P94" i="1"/>
  <c r="Q94" i="1"/>
  <c r="R94" i="1"/>
  <c r="S94" i="1"/>
  <c r="K95" i="1"/>
  <c r="L95" i="1"/>
  <c r="M95" i="1"/>
  <c r="N95" i="1"/>
  <c r="O95" i="1"/>
  <c r="P95" i="1"/>
  <c r="Q95" i="1"/>
  <c r="R95" i="1"/>
  <c r="S95" i="1"/>
  <c r="K96" i="1"/>
  <c r="L96" i="1"/>
  <c r="M96" i="1"/>
  <c r="N96" i="1"/>
  <c r="O96" i="1"/>
  <c r="P96" i="1"/>
  <c r="Q96" i="1"/>
  <c r="R96" i="1"/>
  <c r="S96" i="1"/>
  <c r="K97" i="1"/>
  <c r="L97" i="1"/>
  <c r="M97" i="1"/>
  <c r="N97" i="1"/>
  <c r="O97" i="1"/>
  <c r="P97" i="1"/>
  <c r="Q97" i="1"/>
  <c r="R97" i="1"/>
  <c r="S97" i="1"/>
  <c r="K98" i="1"/>
  <c r="L98" i="1"/>
  <c r="M98" i="1"/>
  <c r="N98" i="1"/>
  <c r="O98" i="1"/>
  <c r="P98" i="1"/>
  <c r="Q98" i="1"/>
  <c r="R98" i="1"/>
  <c r="S98" i="1"/>
  <c r="K99" i="1"/>
  <c r="L99" i="1"/>
  <c r="M99" i="1"/>
  <c r="N99" i="1"/>
  <c r="O99" i="1"/>
  <c r="P99" i="1"/>
  <c r="Q99" i="1"/>
  <c r="R99" i="1"/>
  <c r="S99" i="1"/>
  <c r="K100" i="1"/>
  <c r="L100" i="1"/>
  <c r="M100" i="1"/>
  <c r="N100" i="1"/>
  <c r="O100" i="1"/>
  <c r="P100" i="1"/>
  <c r="Q100" i="1"/>
  <c r="R100" i="1"/>
  <c r="S100" i="1"/>
  <c r="K101" i="1"/>
  <c r="L101" i="1"/>
  <c r="M101" i="1"/>
  <c r="N101" i="1"/>
  <c r="O101" i="1"/>
  <c r="P101" i="1"/>
  <c r="Q101" i="1"/>
  <c r="R101" i="1"/>
  <c r="S101" i="1"/>
  <c r="K102" i="1"/>
  <c r="L102" i="1"/>
  <c r="M102" i="1"/>
  <c r="N102" i="1"/>
  <c r="O102" i="1"/>
  <c r="P102" i="1"/>
  <c r="Q102" i="1"/>
  <c r="R102" i="1"/>
  <c r="S102" i="1"/>
  <c r="K103" i="1"/>
  <c r="L103" i="1"/>
  <c r="M103" i="1"/>
  <c r="N103" i="1"/>
  <c r="O103" i="1"/>
  <c r="P103" i="1"/>
  <c r="Q103" i="1"/>
  <c r="R103" i="1"/>
  <c r="S103" i="1"/>
  <c r="K104" i="1"/>
  <c r="L104" i="1"/>
  <c r="M104" i="1"/>
  <c r="N104" i="1"/>
  <c r="O104" i="1"/>
  <c r="P104" i="1"/>
  <c r="Q104" i="1"/>
  <c r="R104" i="1"/>
  <c r="S104" i="1"/>
  <c r="K105" i="1"/>
  <c r="L105" i="1"/>
  <c r="M105" i="1"/>
  <c r="N105" i="1"/>
  <c r="O105" i="1"/>
  <c r="P105" i="1"/>
  <c r="Q105" i="1"/>
  <c r="R105" i="1"/>
  <c r="S105" i="1"/>
  <c r="K106" i="1"/>
  <c r="L106" i="1"/>
  <c r="M106" i="1"/>
  <c r="N106" i="1"/>
  <c r="O106" i="1"/>
  <c r="P106" i="1"/>
  <c r="Q106" i="1"/>
  <c r="R106" i="1"/>
  <c r="S106" i="1"/>
  <c r="K107" i="1"/>
  <c r="L107" i="1"/>
  <c r="M107" i="1"/>
  <c r="N107" i="1"/>
  <c r="O107" i="1"/>
  <c r="P107" i="1"/>
  <c r="Q107" i="1"/>
  <c r="R107" i="1"/>
  <c r="S107" i="1"/>
  <c r="K8" i="1"/>
  <c r="L8" i="1"/>
  <c r="M8" i="1"/>
  <c r="N8" i="1"/>
  <c r="O8" i="1"/>
  <c r="P8" i="1"/>
  <c r="Q8" i="1"/>
  <c r="R8" i="1"/>
  <c r="S8" i="1"/>
  <c r="L7" i="1"/>
  <c r="M7" i="1"/>
  <c r="N7" i="1"/>
  <c r="O7" i="1"/>
  <c r="P7" i="1"/>
  <c r="Q7" i="1"/>
  <c r="R7" i="1"/>
  <c r="S7" i="1"/>
  <c r="K7" i="1"/>
  <c r="BO8" i="1"/>
  <c r="BS8" i="1"/>
  <c r="BR9" i="1"/>
  <c r="BQ10" i="1"/>
  <c r="BP11" i="1"/>
  <c r="BO12" i="1"/>
  <c r="BS12" i="1"/>
  <c r="BR13" i="1"/>
  <c r="BQ14" i="1"/>
  <c r="BP15" i="1"/>
  <c r="BO16" i="1"/>
  <c r="BS16" i="1"/>
  <c r="BR17" i="1"/>
  <c r="BQ18" i="1"/>
  <c r="BP19" i="1"/>
  <c r="BO20" i="1"/>
  <c r="BS20" i="1"/>
  <c r="BR21" i="1"/>
  <c r="BQ22" i="1"/>
  <c r="BP23" i="1"/>
  <c r="BO24" i="1"/>
  <c r="BS24" i="1"/>
  <c r="BR25" i="1"/>
  <c r="BP27" i="1"/>
  <c r="BO28" i="1"/>
  <c r="BS28" i="1"/>
  <c r="BR29" i="1"/>
  <c r="BQ30" i="1"/>
  <c r="BP31" i="1"/>
  <c r="BO32" i="1"/>
  <c r="BR33" i="1"/>
  <c r="BQ34" i="1"/>
  <c r="BP35" i="1"/>
  <c r="BO36" i="1"/>
  <c r="BS36" i="1"/>
  <c r="BQ38" i="1"/>
  <c r="BP39" i="1"/>
  <c r="BO40" i="1"/>
  <c r="BS40" i="1"/>
  <c r="BR41" i="1"/>
  <c r="BQ42" i="1"/>
  <c r="BP43" i="1"/>
  <c r="BO44" i="1"/>
  <c r="BS44" i="1"/>
  <c r="BQ46" i="1"/>
  <c r="BP47" i="1"/>
  <c r="BO48" i="1"/>
  <c r="BS48" i="1"/>
  <c r="BR49" i="1"/>
  <c r="BQ50" i="1"/>
  <c r="BP51" i="1"/>
  <c r="BO52" i="1"/>
  <c r="BS52" i="1"/>
  <c r="BR53" i="1"/>
  <c r="BQ54" i="1"/>
  <c r="BP55" i="1"/>
  <c r="BO56" i="1"/>
  <c r="BS56" i="1"/>
  <c r="BR57" i="1"/>
  <c r="BQ58" i="1"/>
  <c r="BP59" i="1"/>
  <c r="BO60" i="1"/>
  <c r="BS60" i="1"/>
  <c r="BQ62" i="1"/>
  <c r="BP63" i="1"/>
  <c r="BO64" i="1"/>
  <c r="BS64" i="1"/>
  <c r="BR65" i="1"/>
  <c r="BQ66" i="1"/>
  <c r="BP67" i="1"/>
  <c r="BO68" i="1"/>
  <c r="BS68" i="1"/>
  <c r="BQ70" i="1"/>
  <c r="BP71" i="1"/>
  <c r="BO72" i="1"/>
  <c r="BS72" i="1"/>
  <c r="BR73" i="1"/>
  <c r="BQ74" i="1"/>
  <c r="BP75" i="1"/>
  <c r="BR77" i="1"/>
  <c r="BQ78" i="1"/>
  <c r="BP79" i="1"/>
  <c r="BO80" i="1"/>
  <c r="BS80" i="1"/>
  <c r="BR81" i="1"/>
  <c r="BQ82" i="1"/>
  <c r="BO84" i="1"/>
  <c r="BS84" i="1"/>
  <c r="BR85" i="1"/>
  <c r="BQ86" i="1"/>
  <c r="BP87" i="1"/>
  <c r="BO88" i="1"/>
  <c r="BS88" i="1"/>
  <c r="BR89" i="1"/>
  <c r="BQ90" i="1"/>
  <c r="BP91" i="1"/>
  <c r="BO92" i="1"/>
  <c r="BS92" i="1"/>
  <c r="BR93" i="1"/>
  <c r="BQ94" i="1"/>
  <c r="BP95" i="1"/>
  <c r="BO96" i="1"/>
  <c r="BS96" i="1"/>
  <c r="BQ98" i="1"/>
  <c r="BR101" i="1"/>
  <c r="BQ102" i="1"/>
  <c r="BP103" i="1"/>
  <c r="BO104" i="1"/>
  <c r="BS104" i="1"/>
  <c r="BR105" i="1"/>
  <c r="BQ106" i="1"/>
  <c r="BP107" i="1"/>
  <c r="BQ7" i="1"/>
  <c r="AZ8" i="1"/>
  <c r="BB8" i="1"/>
  <c r="BD8" i="1"/>
  <c r="BF8" i="1"/>
  <c r="AZ10" i="1"/>
  <c r="BD10" i="1"/>
  <c r="AY11" i="1"/>
  <c r="BC11" i="1"/>
  <c r="BG11" i="1"/>
  <c r="BB12" i="1"/>
  <c r="BF12" i="1"/>
  <c r="BA13" i="1"/>
  <c r="BE13" i="1"/>
  <c r="AZ14" i="1"/>
  <c r="BD14" i="1"/>
  <c r="AY15" i="1"/>
  <c r="BC15" i="1"/>
  <c r="BG15" i="1"/>
  <c r="BB16" i="1"/>
  <c r="BF16" i="1"/>
  <c r="BA17" i="1"/>
  <c r="BE17" i="1"/>
  <c r="AZ18" i="1"/>
  <c r="BD18" i="1"/>
  <c r="AY19" i="1"/>
  <c r="BC19" i="1"/>
  <c r="BG19" i="1"/>
  <c r="BB20" i="1"/>
  <c r="BF20" i="1"/>
  <c r="BA21" i="1"/>
  <c r="BE21" i="1"/>
  <c r="AZ22" i="1"/>
  <c r="BD22" i="1"/>
  <c r="AY23" i="1"/>
  <c r="BC23" i="1"/>
  <c r="BG23" i="1"/>
  <c r="BB24" i="1"/>
  <c r="BF24" i="1"/>
  <c r="BA25" i="1"/>
  <c r="BE25" i="1"/>
  <c r="AY27" i="1"/>
  <c r="BC27" i="1"/>
  <c r="BG27" i="1"/>
  <c r="BB28" i="1"/>
  <c r="BF28" i="1"/>
  <c r="BA29" i="1"/>
  <c r="BE29" i="1"/>
  <c r="AZ30" i="1"/>
  <c r="BD30" i="1"/>
  <c r="AY31" i="1"/>
  <c r="BC31" i="1"/>
  <c r="BG31" i="1"/>
  <c r="BB32" i="1"/>
  <c r="BF32" i="1"/>
  <c r="BA33" i="1"/>
  <c r="BE33" i="1"/>
  <c r="AZ34" i="1"/>
  <c r="BD34" i="1"/>
  <c r="AY35" i="1"/>
  <c r="BC35" i="1"/>
  <c r="BG35" i="1"/>
  <c r="AZ38" i="1"/>
  <c r="BD38" i="1"/>
  <c r="BA41" i="1"/>
  <c r="BE41" i="1"/>
  <c r="AY43" i="1"/>
  <c r="BC43" i="1"/>
  <c r="BG43" i="1"/>
  <c r="AZ46" i="1"/>
  <c r="BD46" i="1"/>
  <c r="BA49" i="1"/>
  <c r="BE49" i="1"/>
  <c r="AZ50" i="1"/>
  <c r="BD50" i="1"/>
  <c r="AY51" i="1"/>
  <c r="BC51" i="1"/>
  <c r="BG51" i="1"/>
  <c r="BB56" i="1"/>
  <c r="BF56" i="1"/>
  <c r="BA57" i="1"/>
  <c r="BE57" i="1"/>
  <c r="AY59" i="1"/>
  <c r="BC59" i="1"/>
  <c r="BG59" i="1"/>
  <c r="AY67" i="1"/>
  <c r="BC67" i="1"/>
  <c r="BG67" i="1"/>
  <c r="BB68" i="1"/>
  <c r="BF68" i="1"/>
  <c r="BA69" i="1"/>
  <c r="BE69" i="1"/>
  <c r="AZ70" i="1"/>
  <c r="BD70" i="1"/>
  <c r="BA73" i="1"/>
  <c r="BE73" i="1"/>
  <c r="AZ74" i="1"/>
  <c r="BD74" i="1"/>
  <c r="AY75" i="1"/>
  <c r="BC75" i="1"/>
  <c r="BG75" i="1"/>
  <c r="BB76" i="1"/>
  <c r="BF76" i="1"/>
  <c r="AZ78" i="1"/>
  <c r="BD78" i="1"/>
  <c r="AY79" i="1"/>
  <c r="BC79" i="1"/>
  <c r="BG79" i="1"/>
  <c r="BB80" i="1"/>
  <c r="BF80" i="1"/>
  <c r="AZ82" i="1"/>
  <c r="BD82" i="1"/>
  <c r="AY83" i="1"/>
  <c r="BC83" i="1"/>
  <c r="BG83" i="1"/>
  <c r="AZ90" i="1"/>
  <c r="BD90" i="1"/>
  <c r="AY91" i="1"/>
  <c r="BC91" i="1"/>
  <c r="BG91" i="1"/>
  <c r="BB92" i="1"/>
  <c r="BF92" i="1"/>
  <c r="AY95" i="1"/>
  <c r="BC95" i="1"/>
  <c r="BG95" i="1"/>
  <c r="BB96" i="1"/>
  <c r="BF96" i="1"/>
  <c r="BA97" i="1"/>
  <c r="BE97" i="1"/>
  <c r="AZ98" i="1"/>
  <c r="BD98" i="1"/>
  <c r="AY99" i="1"/>
  <c r="BC99" i="1"/>
  <c r="BG99" i="1"/>
  <c r="AZ102" i="1"/>
  <c r="BD102" i="1"/>
  <c r="AY103" i="1"/>
  <c r="BC103" i="1"/>
  <c r="BG103" i="1"/>
  <c r="BA105" i="1"/>
  <c r="BE105" i="1"/>
  <c r="AZ106" i="1"/>
  <c r="BD106" i="1"/>
  <c r="AY107" i="1"/>
  <c r="BC107" i="1"/>
  <c r="BG107" i="1"/>
  <c r="BG7" i="1"/>
  <c r="BF7" i="1"/>
  <c r="BE7" i="1"/>
  <c r="E8" i="1"/>
  <c r="F8" i="1"/>
  <c r="G8" i="1"/>
  <c r="H8" i="1"/>
  <c r="I8" i="1"/>
  <c r="J8" i="1"/>
  <c r="AX8" i="1"/>
  <c r="E9" i="1"/>
  <c r="F9" i="1"/>
  <c r="AT9" i="1"/>
  <c r="G9" i="1"/>
  <c r="H9" i="1"/>
  <c r="I9" i="1"/>
  <c r="J9" i="1"/>
  <c r="AX9" i="1"/>
  <c r="E10" i="1"/>
  <c r="F10" i="1"/>
  <c r="AT10" i="1"/>
  <c r="G10" i="1"/>
  <c r="H10" i="1"/>
  <c r="I10" i="1"/>
  <c r="J10" i="1"/>
  <c r="AX10" i="1"/>
  <c r="E11" i="1"/>
  <c r="F11" i="1"/>
  <c r="AT11" i="1"/>
  <c r="G11" i="1"/>
  <c r="H11" i="1"/>
  <c r="AV11" i="1"/>
  <c r="I11" i="1"/>
  <c r="J11" i="1"/>
  <c r="E12" i="1"/>
  <c r="F12" i="1"/>
  <c r="AT12" i="1"/>
  <c r="G12" i="1"/>
  <c r="H12" i="1"/>
  <c r="I12" i="1"/>
  <c r="J12" i="1"/>
  <c r="AX12" i="1"/>
  <c r="E13" i="1"/>
  <c r="F13" i="1"/>
  <c r="AT13" i="1"/>
  <c r="G13" i="1"/>
  <c r="H13" i="1"/>
  <c r="I13" i="1"/>
  <c r="J13" i="1"/>
  <c r="AX13" i="1"/>
  <c r="E14" i="1"/>
  <c r="F14" i="1"/>
  <c r="AT14" i="1"/>
  <c r="G14" i="1"/>
  <c r="H14" i="1"/>
  <c r="I14" i="1"/>
  <c r="J14" i="1"/>
  <c r="AX14" i="1"/>
  <c r="E15" i="1"/>
  <c r="F15" i="1"/>
  <c r="G15" i="1"/>
  <c r="H15" i="1"/>
  <c r="AV15" i="1"/>
  <c r="I15" i="1"/>
  <c r="J15" i="1"/>
  <c r="E16" i="1"/>
  <c r="F16" i="1"/>
  <c r="AT16" i="1"/>
  <c r="G16" i="1"/>
  <c r="H16" i="1"/>
  <c r="I16" i="1"/>
  <c r="J16" i="1"/>
  <c r="AX16" i="1"/>
  <c r="E17" i="1"/>
  <c r="F17" i="1"/>
  <c r="AT17" i="1"/>
  <c r="G17" i="1"/>
  <c r="H17" i="1"/>
  <c r="I17" i="1"/>
  <c r="J17" i="1"/>
  <c r="AX17" i="1"/>
  <c r="E18" i="1"/>
  <c r="F18" i="1"/>
  <c r="AT18" i="1"/>
  <c r="G18" i="1"/>
  <c r="H18" i="1"/>
  <c r="I18" i="1"/>
  <c r="J18" i="1"/>
  <c r="AX18" i="1"/>
  <c r="E19" i="1"/>
  <c r="F19" i="1"/>
  <c r="AT19" i="1"/>
  <c r="G19" i="1"/>
  <c r="H19" i="1"/>
  <c r="I19" i="1"/>
  <c r="J19" i="1"/>
  <c r="E20" i="1"/>
  <c r="F20" i="1"/>
  <c r="AT20" i="1"/>
  <c r="G20" i="1"/>
  <c r="H20" i="1"/>
  <c r="I20" i="1"/>
  <c r="J20" i="1"/>
  <c r="AX20" i="1"/>
  <c r="E21" i="1"/>
  <c r="F21" i="1"/>
  <c r="AT21" i="1"/>
  <c r="G21" i="1"/>
  <c r="H21" i="1"/>
  <c r="AV21" i="1"/>
  <c r="I21" i="1"/>
  <c r="J21" i="1"/>
  <c r="AX21" i="1"/>
  <c r="E22" i="1"/>
  <c r="F22" i="1"/>
  <c r="AT22" i="1"/>
  <c r="G22" i="1"/>
  <c r="H22" i="1"/>
  <c r="I22" i="1"/>
  <c r="J22" i="1"/>
  <c r="AX22" i="1"/>
  <c r="E23" i="1"/>
  <c r="F23" i="1"/>
  <c r="G23" i="1"/>
  <c r="H23" i="1"/>
  <c r="I23" i="1"/>
  <c r="J23" i="1"/>
  <c r="E24" i="1"/>
  <c r="F24" i="1"/>
  <c r="AT24" i="1"/>
  <c r="G24" i="1"/>
  <c r="H24" i="1"/>
  <c r="I24" i="1"/>
  <c r="J24" i="1"/>
  <c r="AX24" i="1"/>
  <c r="E25" i="1"/>
  <c r="F25" i="1"/>
  <c r="AT25" i="1"/>
  <c r="G25" i="1"/>
  <c r="H25" i="1"/>
  <c r="AV25" i="1"/>
  <c r="I25" i="1"/>
  <c r="J25" i="1"/>
  <c r="AX25" i="1"/>
  <c r="E26" i="1"/>
  <c r="F26" i="1"/>
  <c r="AT26" i="1"/>
  <c r="G26" i="1"/>
  <c r="H26" i="1"/>
  <c r="I26" i="1"/>
  <c r="J26" i="1"/>
  <c r="AX26" i="1"/>
  <c r="E27" i="1"/>
  <c r="F27" i="1"/>
  <c r="AT27" i="1"/>
  <c r="G27" i="1"/>
  <c r="H27" i="1"/>
  <c r="I27" i="1"/>
  <c r="J27" i="1"/>
  <c r="E28" i="1"/>
  <c r="F28" i="1"/>
  <c r="AT28" i="1"/>
  <c r="G28" i="1"/>
  <c r="H28" i="1"/>
  <c r="I28" i="1"/>
  <c r="J28" i="1"/>
  <c r="AX28" i="1"/>
  <c r="E29" i="1"/>
  <c r="F29" i="1"/>
  <c r="AT29" i="1"/>
  <c r="G29" i="1"/>
  <c r="H29" i="1"/>
  <c r="AV29" i="1"/>
  <c r="I29" i="1"/>
  <c r="J29" i="1"/>
  <c r="AX29" i="1"/>
  <c r="E30" i="1"/>
  <c r="F30" i="1"/>
  <c r="AT30" i="1"/>
  <c r="G30" i="1"/>
  <c r="H30" i="1"/>
  <c r="I30" i="1"/>
  <c r="J30" i="1"/>
  <c r="E31" i="1"/>
  <c r="F31" i="1"/>
  <c r="G31" i="1"/>
  <c r="H31" i="1"/>
  <c r="I31" i="1"/>
  <c r="J31" i="1"/>
  <c r="E32" i="1"/>
  <c r="F32" i="1"/>
  <c r="AT32" i="1"/>
  <c r="G32" i="1"/>
  <c r="H32" i="1"/>
  <c r="I32" i="1"/>
  <c r="J32" i="1"/>
  <c r="AX32" i="1"/>
  <c r="E33" i="1"/>
  <c r="F33" i="1"/>
  <c r="AT33" i="1"/>
  <c r="G33" i="1"/>
  <c r="H33" i="1"/>
  <c r="AV33" i="1"/>
  <c r="I33" i="1"/>
  <c r="J33" i="1"/>
  <c r="AX33" i="1"/>
  <c r="E34" i="1"/>
  <c r="F34" i="1"/>
  <c r="AT34" i="1"/>
  <c r="G34" i="1"/>
  <c r="H34" i="1"/>
  <c r="I34" i="1"/>
  <c r="J34" i="1"/>
  <c r="AX34" i="1"/>
  <c r="E35" i="1"/>
  <c r="F35" i="1"/>
  <c r="AT35" i="1"/>
  <c r="G35" i="1"/>
  <c r="H35" i="1"/>
  <c r="I35" i="1"/>
  <c r="J35" i="1"/>
  <c r="E36" i="1"/>
  <c r="F36" i="1"/>
  <c r="AT36" i="1"/>
  <c r="G36" i="1"/>
  <c r="H36" i="1"/>
  <c r="I36" i="1"/>
  <c r="J36" i="1"/>
  <c r="E37" i="1"/>
  <c r="F37" i="1"/>
  <c r="AT37" i="1"/>
  <c r="G37" i="1"/>
  <c r="H37" i="1"/>
  <c r="AV37" i="1"/>
  <c r="I37" i="1"/>
  <c r="J37" i="1"/>
  <c r="AX37" i="1"/>
  <c r="E38" i="1"/>
  <c r="F38" i="1"/>
  <c r="AT38" i="1"/>
  <c r="AS38" i="1"/>
  <c r="G38" i="1"/>
  <c r="AU38" i="1"/>
  <c r="H38" i="1"/>
  <c r="AV38" i="1"/>
  <c r="I38" i="1"/>
  <c r="AW38" i="1"/>
  <c r="J38" i="1"/>
  <c r="AX38" i="1"/>
  <c r="BY38" i="1"/>
  <c r="E39" i="1"/>
  <c r="F39" i="1"/>
  <c r="G39" i="1"/>
  <c r="H39" i="1"/>
  <c r="I39" i="1"/>
  <c r="J39" i="1"/>
  <c r="E40" i="1"/>
  <c r="F40" i="1"/>
  <c r="AT40" i="1"/>
  <c r="G40" i="1"/>
  <c r="H40" i="1"/>
  <c r="I40" i="1"/>
  <c r="J40" i="1"/>
  <c r="E41" i="1"/>
  <c r="F41" i="1"/>
  <c r="AT41" i="1"/>
  <c r="G41" i="1"/>
  <c r="H41" i="1"/>
  <c r="AV41" i="1"/>
  <c r="I41" i="1"/>
  <c r="J41" i="1"/>
  <c r="E42" i="1"/>
  <c r="F42" i="1"/>
  <c r="AT42" i="1"/>
  <c r="G42" i="1"/>
  <c r="H42" i="1"/>
  <c r="I42" i="1"/>
  <c r="J42" i="1"/>
  <c r="AX42" i="1"/>
  <c r="E43" i="1"/>
  <c r="F43" i="1"/>
  <c r="AT43" i="1"/>
  <c r="G43" i="1"/>
  <c r="H43" i="1"/>
  <c r="I43" i="1"/>
  <c r="J43" i="1"/>
  <c r="E44" i="1"/>
  <c r="F44" i="1"/>
  <c r="AT44" i="1"/>
  <c r="AS44" i="1"/>
  <c r="G44" i="1"/>
  <c r="AU44" i="1"/>
  <c r="H44" i="1"/>
  <c r="AV44" i="1"/>
  <c r="I44" i="1"/>
  <c r="AW44" i="1"/>
  <c r="J44" i="1"/>
  <c r="AX44" i="1"/>
  <c r="BY44" i="1"/>
  <c r="E45" i="1"/>
  <c r="F45" i="1"/>
  <c r="AT45" i="1"/>
  <c r="G45" i="1"/>
  <c r="H45" i="1"/>
  <c r="I45" i="1"/>
  <c r="J45" i="1"/>
  <c r="E46" i="1"/>
  <c r="F46" i="1"/>
  <c r="AT46" i="1"/>
  <c r="G46" i="1"/>
  <c r="H46" i="1"/>
  <c r="I46" i="1"/>
  <c r="J46" i="1"/>
  <c r="AX46" i="1"/>
  <c r="E47" i="1"/>
  <c r="F47" i="1"/>
  <c r="G47" i="1"/>
  <c r="H47" i="1"/>
  <c r="AV47" i="1"/>
  <c r="I47" i="1"/>
  <c r="J47" i="1"/>
  <c r="E48" i="1"/>
  <c r="F48" i="1"/>
  <c r="AT48" i="1"/>
  <c r="G48" i="1"/>
  <c r="H48" i="1"/>
  <c r="I48" i="1"/>
  <c r="J48" i="1"/>
  <c r="E49" i="1"/>
  <c r="F49" i="1"/>
  <c r="AT49" i="1"/>
  <c r="G49" i="1"/>
  <c r="H49" i="1"/>
  <c r="I49" i="1"/>
  <c r="J49" i="1"/>
  <c r="E50" i="1"/>
  <c r="F50" i="1"/>
  <c r="AT50" i="1"/>
  <c r="G50" i="1"/>
  <c r="H50" i="1"/>
  <c r="I50" i="1"/>
  <c r="J50" i="1"/>
  <c r="AX50" i="1"/>
  <c r="E51" i="1"/>
  <c r="F51" i="1"/>
  <c r="AT51" i="1"/>
  <c r="G51" i="1"/>
  <c r="H51" i="1"/>
  <c r="AV51" i="1"/>
  <c r="I51" i="1"/>
  <c r="J51" i="1"/>
  <c r="E52" i="1"/>
  <c r="F52" i="1"/>
  <c r="G52" i="1"/>
  <c r="H52" i="1"/>
  <c r="I52" i="1"/>
  <c r="J52" i="1"/>
  <c r="E53" i="1"/>
  <c r="F53" i="1"/>
  <c r="AT53" i="1"/>
  <c r="G53" i="1"/>
  <c r="H53" i="1"/>
  <c r="I53" i="1"/>
  <c r="J53" i="1"/>
  <c r="E54" i="1"/>
  <c r="F54" i="1"/>
  <c r="AT54" i="1"/>
  <c r="G54" i="1"/>
  <c r="H54" i="1"/>
  <c r="I54" i="1"/>
  <c r="J54" i="1"/>
  <c r="AX54" i="1"/>
  <c r="E55" i="1"/>
  <c r="F55" i="1"/>
  <c r="G55" i="1"/>
  <c r="H55" i="1"/>
  <c r="AV55" i="1"/>
  <c r="I55" i="1"/>
  <c r="J55" i="1"/>
  <c r="E56" i="1"/>
  <c r="F56" i="1"/>
  <c r="AT56" i="1"/>
  <c r="G56" i="1"/>
  <c r="H56" i="1"/>
  <c r="I56" i="1"/>
  <c r="J56" i="1"/>
  <c r="AX56" i="1"/>
  <c r="E57" i="1"/>
  <c r="F57" i="1"/>
  <c r="AT57" i="1"/>
  <c r="G57" i="1"/>
  <c r="H57" i="1"/>
  <c r="I57" i="1"/>
  <c r="J57" i="1"/>
  <c r="E58" i="1"/>
  <c r="F58" i="1"/>
  <c r="AT58" i="1"/>
  <c r="G58" i="1"/>
  <c r="H58" i="1"/>
  <c r="I58" i="1"/>
  <c r="J58" i="1"/>
  <c r="AX58" i="1"/>
  <c r="E59" i="1"/>
  <c r="F59" i="1"/>
  <c r="AT59" i="1"/>
  <c r="G59" i="1"/>
  <c r="H59" i="1"/>
  <c r="AV59" i="1"/>
  <c r="I59" i="1"/>
  <c r="J59" i="1"/>
  <c r="E60" i="1"/>
  <c r="F60" i="1"/>
  <c r="AT60" i="1"/>
  <c r="G60" i="1"/>
  <c r="H60" i="1"/>
  <c r="I60" i="1"/>
  <c r="J60" i="1"/>
  <c r="E61" i="1"/>
  <c r="F61" i="1"/>
  <c r="AT61" i="1"/>
  <c r="G61" i="1"/>
  <c r="H61" i="1"/>
  <c r="I61" i="1"/>
  <c r="J61" i="1"/>
  <c r="E62" i="1"/>
  <c r="F62" i="1"/>
  <c r="AT62" i="1"/>
  <c r="G62" i="1"/>
  <c r="H62" i="1"/>
  <c r="I62" i="1"/>
  <c r="J62" i="1"/>
  <c r="AX62" i="1"/>
  <c r="E63" i="1"/>
  <c r="F63" i="1"/>
  <c r="G63" i="1"/>
  <c r="H63" i="1"/>
  <c r="AV63" i="1"/>
  <c r="I63" i="1"/>
  <c r="J63" i="1"/>
  <c r="E64" i="1"/>
  <c r="F64" i="1"/>
  <c r="AT64" i="1"/>
  <c r="G64" i="1"/>
  <c r="H64" i="1"/>
  <c r="I64" i="1"/>
  <c r="J64" i="1"/>
  <c r="E65" i="1"/>
  <c r="F65" i="1"/>
  <c r="AT65" i="1"/>
  <c r="G65" i="1"/>
  <c r="H65" i="1"/>
  <c r="I65" i="1"/>
  <c r="J65" i="1"/>
  <c r="E66" i="1"/>
  <c r="F66" i="1"/>
  <c r="AT66" i="1"/>
  <c r="G66" i="1"/>
  <c r="H66" i="1"/>
  <c r="I66" i="1"/>
  <c r="J66" i="1"/>
  <c r="AX66" i="1"/>
  <c r="E67" i="1"/>
  <c r="F67" i="1"/>
  <c r="AT67" i="1"/>
  <c r="G67" i="1"/>
  <c r="H67" i="1"/>
  <c r="AV67" i="1"/>
  <c r="I67" i="1"/>
  <c r="J67" i="1"/>
  <c r="E68" i="1"/>
  <c r="F68" i="1"/>
  <c r="AT68" i="1"/>
  <c r="G68" i="1"/>
  <c r="H68" i="1"/>
  <c r="I68" i="1"/>
  <c r="J68" i="1"/>
  <c r="AX68" i="1"/>
  <c r="E69" i="1"/>
  <c r="F69" i="1"/>
  <c r="AT69" i="1"/>
  <c r="G69" i="1"/>
  <c r="H69" i="1"/>
  <c r="I69" i="1"/>
  <c r="J69" i="1"/>
  <c r="E70" i="1"/>
  <c r="F70" i="1"/>
  <c r="AT70" i="1"/>
  <c r="AS70" i="1"/>
  <c r="G70" i="1"/>
  <c r="AU70" i="1"/>
  <c r="H70" i="1"/>
  <c r="AV70" i="1"/>
  <c r="I70" i="1"/>
  <c r="AW70" i="1"/>
  <c r="J70" i="1"/>
  <c r="AX70" i="1"/>
  <c r="BY70" i="1"/>
  <c r="E71" i="1"/>
  <c r="F71" i="1"/>
  <c r="G71" i="1"/>
  <c r="H71" i="1"/>
  <c r="I71" i="1"/>
  <c r="J71" i="1"/>
  <c r="E72" i="1"/>
  <c r="F72" i="1"/>
  <c r="AT72" i="1"/>
  <c r="G72" i="1"/>
  <c r="H72" i="1"/>
  <c r="I72" i="1"/>
  <c r="J72" i="1"/>
  <c r="E73" i="1"/>
  <c r="F73" i="1"/>
  <c r="AT73" i="1"/>
  <c r="G73" i="1"/>
  <c r="H73" i="1"/>
  <c r="AV73" i="1"/>
  <c r="I73" i="1"/>
  <c r="J73" i="1"/>
  <c r="E74" i="1"/>
  <c r="F74" i="1"/>
  <c r="AT74" i="1"/>
  <c r="G74" i="1"/>
  <c r="H74" i="1"/>
  <c r="I74" i="1"/>
  <c r="J74" i="1"/>
  <c r="AX74" i="1"/>
  <c r="E75" i="1"/>
  <c r="F75" i="1"/>
  <c r="AT75" i="1"/>
  <c r="G75" i="1"/>
  <c r="H75" i="1"/>
  <c r="I75" i="1"/>
  <c r="J75" i="1"/>
  <c r="E76" i="1"/>
  <c r="F76" i="1"/>
  <c r="AT76" i="1"/>
  <c r="G76" i="1"/>
  <c r="H76" i="1"/>
  <c r="I76" i="1"/>
  <c r="J76" i="1"/>
  <c r="AX76" i="1"/>
  <c r="E77" i="1"/>
  <c r="F77" i="1"/>
  <c r="AT77" i="1"/>
  <c r="G77" i="1"/>
  <c r="H77" i="1"/>
  <c r="AV77" i="1"/>
  <c r="I77" i="1"/>
  <c r="J77" i="1"/>
  <c r="E78" i="1"/>
  <c r="F78" i="1"/>
  <c r="AT78" i="1"/>
  <c r="G78" i="1"/>
  <c r="H78" i="1"/>
  <c r="I78" i="1"/>
  <c r="J78" i="1"/>
  <c r="AX78" i="1"/>
  <c r="E79" i="1"/>
  <c r="F79" i="1"/>
  <c r="G79" i="1"/>
  <c r="H79" i="1"/>
  <c r="I79" i="1"/>
  <c r="J79" i="1"/>
  <c r="E80" i="1"/>
  <c r="F80" i="1"/>
  <c r="AT80" i="1"/>
  <c r="G80" i="1"/>
  <c r="H80" i="1"/>
  <c r="I80" i="1"/>
  <c r="J80" i="1"/>
  <c r="AX80" i="1"/>
  <c r="E81" i="1"/>
  <c r="F81" i="1"/>
  <c r="AT81" i="1"/>
  <c r="G81" i="1"/>
  <c r="H81" i="1"/>
  <c r="AV81" i="1"/>
  <c r="I81" i="1"/>
  <c r="J81" i="1"/>
  <c r="E82" i="1"/>
  <c r="F82" i="1"/>
  <c r="AT82" i="1"/>
  <c r="G82" i="1"/>
  <c r="H82" i="1"/>
  <c r="I82" i="1"/>
  <c r="J82" i="1"/>
  <c r="AX82" i="1"/>
  <c r="E83" i="1"/>
  <c r="F83" i="1"/>
  <c r="AT83" i="1"/>
  <c r="G83" i="1"/>
  <c r="H83" i="1"/>
  <c r="I83" i="1"/>
  <c r="J83" i="1"/>
  <c r="E84" i="1"/>
  <c r="F84" i="1"/>
  <c r="G84" i="1"/>
  <c r="H84" i="1"/>
  <c r="I84" i="1"/>
  <c r="J84" i="1"/>
  <c r="E85" i="1"/>
  <c r="F85" i="1"/>
  <c r="AT85" i="1"/>
  <c r="G85" i="1"/>
  <c r="H85" i="1"/>
  <c r="AV85" i="1"/>
  <c r="I85" i="1"/>
  <c r="J85" i="1"/>
  <c r="E86" i="1"/>
  <c r="F86" i="1"/>
  <c r="AT86" i="1"/>
  <c r="G86" i="1"/>
  <c r="H86" i="1"/>
  <c r="I86" i="1"/>
  <c r="J86" i="1"/>
  <c r="AX86" i="1"/>
  <c r="E87" i="1"/>
  <c r="F87" i="1"/>
  <c r="G87" i="1"/>
  <c r="H87" i="1"/>
  <c r="I87" i="1"/>
  <c r="J87" i="1"/>
  <c r="E88" i="1"/>
  <c r="F88" i="1"/>
  <c r="AT88" i="1"/>
  <c r="G88" i="1"/>
  <c r="H88" i="1"/>
  <c r="I88" i="1"/>
  <c r="J88" i="1"/>
  <c r="E89" i="1"/>
  <c r="F89" i="1"/>
  <c r="AT89" i="1"/>
  <c r="G89" i="1"/>
  <c r="H89" i="1"/>
  <c r="AV89" i="1"/>
  <c r="I89" i="1"/>
  <c r="J89" i="1"/>
  <c r="E90" i="1"/>
  <c r="F90" i="1"/>
  <c r="AT90" i="1"/>
  <c r="G90" i="1"/>
  <c r="H90" i="1"/>
  <c r="I90" i="1"/>
  <c r="J90" i="1"/>
  <c r="AX90" i="1"/>
  <c r="E91" i="1"/>
  <c r="F91" i="1"/>
  <c r="AT91" i="1"/>
  <c r="G91" i="1"/>
  <c r="H91" i="1"/>
  <c r="I91" i="1"/>
  <c r="J91" i="1"/>
  <c r="E92" i="1"/>
  <c r="F92" i="1"/>
  <c r="AT92" i="1"/>
  <c r="G92" i="1"/>
  <c r="H92" i="1"/>
  <c r="I92" i="1"/>
  <c r="J92" i="1"/>
  <c r="AX92" i="1"/>
  <c r="E93" i="1"/>
  <c r="F93" i="1"/>
  <c r="AT93" i="1"/>
  <c r="G93" i="1"/>
  <c r="H93" i="1"/>
  <c r="AV93" i="1"/>
  <c r="I93" i="1"/>
  <c r="J93" i="1"/>
  <c r="E94" i="1"/>
  <c r="F94" i="1"/>
  <c r="AT94" i="1"/>
  <c r="AS94" i="1"/>
  <c r="G94" i="1"/>
  <c r="AU94" i="1"/>
  <c r="H94" i="1"/>
  <c r="AV94" i="1"/>
  <c r="I94" i="1"/>
  <c r="AW94" i="1"/>
  <c r="J94" i="1"/>
  <c r="AX94" i="1"/>
  <c r="BY94" i="1"/>
  <c r="E95" i="1"/>
  <c r="F95" i="1"/>
  <c r="G95" i="1"/>
  <c r="H95" i="1"/>
  <c r="I95" i="1"/>
  <c r="J95" i="1"/>
  <c r="E96" i="1"/>
  <c r="F96" i="1"/>
  <c r="AT96" i="1"/>
  <c r="G96" i="1"/>
  <c r="H96" i="1"/>
  <c r="I96" i="1"/>
  <c r="J96" i="1"/>
  <c r="AX96" i="1"/>
  <c r="E97" i="1"/>
  <c r="F97" i="1"/>
  <c r="AT97" i="1"/>
  <c r="G97" i="1"/>
  <c r="H97" i="1"/>
  <c r="AV97" i="1"/>
  <c r="I97" i="1"/>
  <c r="J97" i="1"/>
  <c r="E98" i="1"/>
  <c r="F98" i="1"/>
  <c r="AT98" i="1"/>
  <c r="G98" i="1"/>
  <c r="H98" i="1"/>
  <c r="AV98" i="1"/>
  <c r="I98" i="1"/>
  <c r="J98" i="1"/>
  <c r="AX98" i="1"/>
  <c r="AS98" i="1"/>
  <c r="AU98" i="1"/>
  <c r="AW98" i="1"/>
  <c r="BY98" i="1"/>
  <c r="E99" i="1"/>
  <c r="F99" i="1"/>
  <c r="AT99" i="1"/>
  <c r="G99" i="1"/>
  <c r="H99" i="1"/>
  <c r="I99" i="1"/>
  <c r="J99" i="1"/>
  <c r="E100" i="1"/>
  <c r="F100" i="1"/>
  <c r="AT100" i="1"/>
  <c r="G100" i="1"/>
  <c r="H100" i="1"/>
  <c r="AV100" i="1"/>
  <c r="I100" i="1"/>
  <c r="J100" i="1"/>
  <c r="E101" i="1"/>
  <c r="F101" i="1"/>
  <c r="AT101" i="1"/>
  <c r="G101" i="1"/>
  <c r="H101" i="1"/>
  <c r="AV101" i="1"/>
  <c r="I101" i="1"/>
  <c r="J101" i="1"/>
  <c r="E102" i="1"/>
  <c r="F102" i="1"/>
  <c r="AT102" i="1"/>
  <c r="G102" i="1"/>
  <c r="H102" i="1"/>
  <c r="AV102" i="1"/>
  <c r="I102" i="1"/>
  <c r="J102" i="1"/>
  <c r="AX102" i="1"/>
  <c r="E103" i="1"/>
  <c r="F103" i="1"/>
  <c r="G103" i="1"/>
  <c r="H103" i="1"/>
  <c r="AV103" i="1"/>
  <c r="I103" i="1"/>
  <c r="J103" i="1"/>
  <c r="E104" i="1"/>
  <c r="F104" i="1"/>
  <c r="AT104" i="1"/>
  <c r="G104" i="1"/>
  <c r="H104" i="1"/>
  <c r="AV104" i="1"/>
  <c r="I104" i="1"/>
  <c r="J104" i="1"/>
  <c r="E105" i="1"/>
  <c r="F105" i="1"/>
  <c r="AT105" i="1"/>
  <c r="G105" i="1"/>
  <c r="H105" i="1"/>
  <c r="AV105" i="1"/>
  <c r="I105" i="1"/>
  <c r="J105" i="1"/>
  <c r="E106" i="1"/>
  <c r="F106" i="1"/>
  <c r="AT106" i="1"/>
  <c r="G106" i="1"/>
  <c r="H106" i="1"/>
  <c r="AV106" i="1"/>
  <c r="I106" i="1"/>
  <c r="J106" i="1"/>
  <c r="AX106" i="1"/>
  <c r="AS106" i="1"/>
  <c r="AU106" i="1"/>
  <c r="AW106" i="1"/>
  <c r="BY106" i="1"/>
  <c r="E107" i="1"/>
  <c r="AT107" i="1"/>
  <c r="G107" i="1"/>
  <c r="H107" i="1"/>
  <c r="AV107" i="1"/>
  <c r="I107" i="1"/>
  <c r="J107" i="1"/>
  <c r="I7" i="1"/>
  <c r="H7" i="1"/>
  <c r="G7" i="1"/>
  <c r="F7" i="1"/>
  <c r="E7" i="1"/>
  <c r="B7" i="1"/>
  <c r="B9" i="1"/>
  <c r="A9" i="1"/>
  <c r="D9" i="1"/>
  <c r="T9" i="1"/>
  <c r="U9" i="1"/>
  <c r="BI9" i="1"/>
  <c r="V9" i="1"/>
  <c r="W9" i="1"/>
  <c r="BK9" i="1"/>
  <c r="X9" i="1"/>
  <c r="Y9" i="1"/>
  <c r="BM9" i="1"/>
  <c r="Z9" i="1"/>
  <c r="AF9" i="1"/>
  <c r="AG9" i="1"/>
  <c r="AH9" i="1"/>
  <c r="BV9" i="1"/>
  <c r="BT9" i="1"/>
  <c r="BU9" i="1"/>
  <c r="CD9" i="1"/>
  <c r="B10" i="1"/>
  <c r="A10" i="1"/>
  <c r="D10" i="1"/>
  <c r="T10" i="1"/>
  <c r="U10" i="1"/>
  <c r="V10" i="1"/>
  <c r="W10" i="1"/>
  <c r="X10" i="1"/>
  <c r="Y10" i="1"/>
  <c r="Z10" i="1"/>
  <c r="AF10" i="1"/>
  <c r="AG10" i="1"/>
  <c r="BU10" i="1"/>
  <c r="AH10" i="1"/>
  <c r="B11" i="1"/>
  <c r="A11" i="1"/>
  <c r="D11" i="1"/>
  <c r="AR11" i="1"/>
  <c r="BX11" i="1"/>
  <c r="T11" i="1"/>
  <c r="BH11" i="1"/>
  <c r="U11" i="1"/>
  <c r="V11" i="1"/>
  <c r="BJ11" i="1"/>
  <c r="W11" i="1"/>
  <c r="X11" i="1"/>
  <c r="BL11" i="1"/>
  <c r="Y11" i="1"/>
  <c r="Z11" i="1"/>
  <c r="BN11" i="1"/>
  <c r="AF11" i="1"/>
  <c r="AG11" i="1"/>
  <c r="AH11" i="1"/>
  <c r="B12" i="1"/>
  <c r="D12" i="1"/>
  <c r="T12" i="1"/>
  <c r="BH12" i="1"/>
  <c r="U12" i="1"/>
  <c r="BI12" i="1"/>
  <c r="V12" i="1"/>
  <c r="BJ12" i="1"/>
  <c r="W12" i="1"/>
  <c r="BK12" i="1"/>
  <c r="CA12" i="1"/>
  <c r="X12" i="1"/>
  <c r="Y12" i="1"/>
  <c r="BM12" i="1"/>
  <c r="Z12" i="1"/>
  <c r="AF12" i="1"/>
  <c r="AG12" i="1"/>
  <c r="AH12" i="1"/>
  <c r="B13" i="1"/>
  <c r="A13" i="1"/>
  <c r="D13" i="1"/>
  <c r="T13" i="1"/>
  <c r="BH13" i="1"/>
  <c r="U13" i="1"/>
  <c r="V13" i="1"/>
  <c r="BJ13" i="1"/>
  <c r="W13" i="1"/>
  <c r="BK13" i="1"/>
  <c r="X13" i="1"/>
  <c r="BL13" i="1"/>
  <c r="Y13" i="1"/>
  <c r="Z13" i="1"/>
  <c r="BN13" i="1"/>
  <c r="AF13" i="1"/>
  <c r="BT13" i="1"/>
  <c r="AG13" i="1"/>
  <c r="AH13" i="1"/>
  <c r="B14" i="1"/>
  <c r="A14" i="1"/>
  <c r="D14" i="1"/>
  <c r="AR14" i="1"/>
  <c r="BX14" i="1"/>
  <c r="T14" i="1"/>
  <c r="U14" i="1"/>
  <c r="BI14" i="1"/>
  <c r="V14" i="1"/>
  <c r="W14" i="1"/>
  <c r="X14" i="1"/>
  <c r="Y14" i="1"/>
  <c r="BM14" i="1"/>
  <c r="Z14" i="1"/>
  <c r="AF14" i="1"/>
  <c r="BT14" i="1"/>
  <c r="AG14" i="1"/>
  <c r="AH14" i="1"/>
  <c r="BV14" i="1"/>
  <c r="B15" i="1"/>
  <c r="A15" i="1"/>
  <c r="D15" i="1"/>
  <c r="AT15" i="1"/>
  <c r="T15" i="1"/>
  <c r="U15" i="1"/>
  <c r="BI15" i="1"/>
  <c r="V15" i="1"/>
  <c r="W15" i="1"/>
  <c r="BK15" i="1"/>
  <c r="X15" i="1"/>
  <c r="Y15" i="1"/>
  <c r="BM15" i="1"/>
  <c r="Z15" i="1"/>
  <c r="AF15" i="1"/>
  <c r="AG15" i="1"/>
  <c r="AH15" i="1"/>
  <c r="B16" i="1"/>
  <c r="A16" i="1"/>
  <c r="D16" i="1"/>
  <c r="AR16" i="1"/>
  <c r="BX16" i="1"/>
  <c r="T16" i="1"/>
  <c r="BH16" i="1"/>
  <c r="U16" i="1"/>
  <c r="BI16" i="1"/>
  <c r="V16" i="1"/>
  <c r="BJ16" i="1"/>
  <c r="W16" i="1"/>
  <c r="X16" i="1"/>
  <c r="BL16" i="1"/>
  <c r="Y16" i="1"/>
  <c r="Z16" i="1"/>
  <c r="BN16" i="1"/>
  <c r="AF16" i="1"/>
  <c r="AG16" i="1"/>
  <c r="AH16" i="1"/>
  <c r="B17" i="1"/>
  <c r="A17" i="1"/>
  <c r="D17" i="1"/>
  <c r="T17" i="1"/>
  <c r="U17" i="1"/>
  <c r="V17" i="1"/>
  <c r="W17" i="1"/>
  <c r="X17" i="1"/>
  <c r="Y17" i="1"/>
  <c r="Z17" i="1"/>
  <c r="AF17" i="1"/>
  <c r="BT17" i="1"/>
  <c r="AG17" i="1"/>
  <c r="AH17" i="1"/>
  <c r="BV17" i="1"/>
  <c r="B18" i="1"/>
  <c r="A18" i="1"/>
  <c r="D18" i="1"/>
  <c r="T18" i="1"/>
  <c r="BH18" i="1"/>
  <c r="U18" i="1"/>
  <c r="V18" i="1"/>
  <c r="BJ18" i="1"/>
  <c r="W18" i="1"/>
  <c r="X18" i="1"/>
  <c r="BL18" i="1"/>
  <c r="Y18" i="1"/>
  <c r="Z18" i="1"/>
  <c r="BN18" i="1"/>
  <c r="AF18" i="1"/>
  <c r="AG18" i="1"/>
  <c r="AH18" i="1"/>
  <c r="B19" i="1"/>
  <c r="A19" i="1"/>
  <c r="D19" i="1"/>
  <c r="AR19" i="1"/>
  <c r="T19" i="1"/>
  <c r="U19" i="1"/>
  <c r="BI19" i="1"/>
  <c r="V19" i="1"/>
  <c r="W19" i="1"/>
  <c r="X19" i="1"/>
  <c r="Y19" i="1"/>
  <c r="BM19" i="1"/>
  <c r="Z19" i="1"/>
  <c r="AF19" i="1"/>
  <c r="AG19" i="1"/>
  <c r="BU19" i="1"/>
  <c r="AH19" i="1"/>
  <c r="BV19" i="1"/>
  <c r="B20" i="1"/>
  <c r="AQ20" i="1"/>
  <c r="D20" i="1"/>
  <c r="T20" i="1"/>
  <c r="U20" i="1"/>
  <c r="V20" i="1"/>
  <c r="W20" i="1"/>
  <c r="BK20" i="1"/>
  <c r="X20" i="1"/>
  <c r="Y20" i="1"/>
  <c r="Z20" i="1"/>
  <c r="AF20" i="1"/>
  <c r="BT20" i="1"/>
  <c r="AG20" i="1"/>
  <c r="AH20" i="1"/>
  <c r="BV20" i="1"/>
  <c r="B21" i="1"/>
  <c r="A21" i="1"/>
  <c r="D21" i="1"/>
  <c r="AR21" i="1"/>
  <c r="BX21" i="1"/>
  <c r="T21" i="1"/>
  <c r="U21" i="1"/>
  <c r="V21" i="1"/>
  <c r="W21" i="1"/>
  <c r="X21" i="1"/>
  <c r="Y21" i="1"/>
  <c r="Z21" i="1"/>
  <c r="AF21" i="1"/>
  <c r="AG21" i="1"/>
  <c r="BU21" i="1"/>
  <c r="AH21" i="1"/>
  <c r="B22" i="1"/>
  <c r="A22" i="1"/>
  <c r="D22" i="1"/>
  <c r="T22" i="1"/>
  <c r="BH22" i="1"/>
  <c r="U22" i="1"/>
  <c r="BI22" i="1"/>
  <c r="V22" i="1"/>
  <c r="W22" i="1"/>
  <c r="BK22" i="1"/>
  <c r="X22" i="1"/>
  <c r="BL22" i="1"/>
  <c r="Y22" i="1"/>
  <c r="BM22" i="1"/>
  <c r="Z22" i="1"/>
  <c r="BN22" i="1"/>
  <c r="CB22" i="1"/>
  <c r="AF22" i="1"/>
  <c r="AG22" i="1"/>
  <c r="BU22" i="1"/>
  <c r="AH22" i="1"/>
  <c r="B23" i="1"/>
  <c r="A23" i="1"/>
  <c r="D23" i="1"/>
  <c r="AR23" i="1"/>
  <c r="BX23" i="1"/>
  <c r="AT23" i="1"/>
  <c r="T23" i="1"/>
  <c r="U23" i="1"/>
  <c r="V23" i="1"/>
  <c r="W23" i="1"/>
  <c r="X23" i="1"/>
  <c r="Y23" i="1"/>
  <c r="Z23" i="1"/>
  <c r="AF23" i="1"/>
  <c r="BT23" i="1"/>
  <c r="AG23" i="1"/>
  <c r="AH23" i="1"/>
  <c r="BV23" i="1"/>
  <c r="B24" i="1"/>
  <c r="D24" i="1"/>
  <c r="AR24" i="1"/>
  <c r="BX24" i="1"/>
  <c r="T24" i="1"/>
  <c r="BH24" i="1"/>
  <c r="U24" i="1"/>
  <c r="V24" i="1"/>
  <c r="W24" i="1"/>
  <c r="X24" i="1"/>
  <c r="BL24" i="1"/>
  <c r="Y24" i="1"/>
  <c r="Z24" i="1"/>
  <c r="AF24" i="1"/>
  <c r="AG24" i="1"/>
  <c r="BU24" i="1"/>
  <c r="AH24" i="1"/>
  <c r="B25" i="1"/>
  <c r="A25" i="1"/>
  <c r="D25" i="1"/>
  <c r="T25" i="1"/>
  <c r="U25" i="1"/>
  <c r="V25" i="1"/>
  <c r="W25" i="1"/>
  <c r="BK25" i="1"/>
  <c r="X25" i="1"/>
  <c r="Y25" i="1"/>
  <c r="Z25" i="1"/>
  <c r="AF25" i="1"/>
  <c r="BT25" i="1"/>
  <c r="AG25" i="1"/>
  <c r="AH25" i="1"/>
  <c r="BV25" i="1"/>
  <c r="B26" i="1"/>
  <c r="A26" i="1"/>
  <c r="D26" i="1"/>
  <c r="AR26" i="1"/>
  <c r="BX26" i="1"/>
  <c r="T26" i="1"/>
  <c r="BH26" i="1"/>
  <c r="U26" i="1"/>
  <c r="V26" i="1"/>
  <c r="BJ26" i="1"/>
  <c r="W26" i="1"/>
  <c r="X26" i="1"/>
  <c r="BL26" i="1"/>
  <c r="Y26" i="1"/>
  <c r="BM26" i="1"/>
  <c r="Z26" i="1"/>
  <c r="BN26" i="1"/>
  <c r="CB26" i="1"/>
  <c r="AF26" i="1"/>
  <c r="AG26" i="1"/>
  <c r="AH26" i="1"/>
  <c r="BV26" i="1"/>
  <c r="B27" i="1"/>
  <c r="A27" i="1"/>
  <c r="D27" i="1"/>
  <c r="AR27" i="1"/>
  <c r="T27" i="1"/>
  <c r="U27" i="1"/>
  <c r="V27" i="1"/>
  <c r="W27" i="1"/>
  <c r="X27" i="1"/>
  <c r="Y27" i="1"/>
  <c r="Z27" i="1"/>
  <c r="AF27" i="1"/>
  <c r="AG27" i="1"/>
  <c r="BU27" i="1"/>
  <c r="AH27" i="1"/>
  <c r="B28" i="1"/>
  <c r="A28" i="1"/>
  <c r="D28" i="1"/>
  <c r="T28" i="1"/>
  <c r="U28" i="1"/>
  <c r="V28" i="1"/>
  <c r="BJ28" i="1"/>
  <c r="W28" i="1"/>
  <c r="X28" i="1"/>
  <c r="Y28" i="1"/>
  <c r="Z28" i="1"/>
  <c r="BN28" i="1"/>
  <c r="AF28" i="1"/>
  <c r="BT28" i="1"/>
  <c r="AG28" i="1"/>
  <c r="AH28" i="1"/>
  <c r="BV28" i="1"/>
  <c r="B29" i="1"/>
  <c r="D29" i="1"/>
  <c r="AR29" i="1"/>
  <c r="BX29" i="1"/>
  <c r="T29" i="1"/>
  <c r="U29" i="1"/>
  <c r="BI29" i="1"/>
  <c r="V29" i="1"/>
  <c r="W29" i="1"/>
  <c r="X29" i="1"/>
  <c r="Y29" i="1"/>
  <c r="BM29" i="1"/>
  <c r="Z29" i="1"/>
  <c r="AF29" i="1"/>
  <c r="AG29" i="1"/>
  <c r="BU29" i="1"/>
  <c r="AH29" i="1"/>
  <c r="BV29" i="1"/>
  <c r="B30" i="1"/>
  <c r="A30" i="1"/>
  <c r="D30" i="1"/>
  <c r="T30" i="1"/>
  <c r="U30" i="1"/>
  <c r="BI30" i="1"/>
  <c r="V30" i="1"/>
  <c r="W30" i="1"/>
  <c r="BK30" i="1"/>
  <c r="X30" i="1"/>
  <c r="Y30" i="1"/>
  <c r="BM30" i="1"/>
  <c r="Z30" i="1"/>
  <c r="AF30" i="1"/>
  <c r="AG30" i="1"/>
  <c r="AH30" i="1"/>
  <c r="B31" i="1"/>
  <c r="A31" i="1"/>
  <c r="D31" i="1"/>
  <c r="AT31" i="1"/>
  <c r="T31" i="1"/>
  <c r="U31" i="1"/>
  <c r="V31" i="1"/>
  <c r="W31" i="1"/>
  <c r="X31" i="1"/>
  <c r="Y31" i="1"/>
  <c r="Z31" i="1"/>
  <c r="AF31" i="1"/>
  <c r="BT31" i="1"/>
  <c r="AG31" i="1"/>
  <c r="AH31" i="1"/>
  <c r="BV31" i="1"/>
  <c r="B32" i="1"/>
  <c r="A32" i="1"/>
  <c r="D32" i="1"/>
  <c r="AR32" i="1"/>
  <c r="BX32" i="1"/>
  <c r="T32" i="1"/>
  <c r="U32" i="1"/>
  <c r="V32" i="1"/>
  <c r="W32" i="1"/>
  <c r="X32" i="1"/>
  <c r="Y32" i="1"/>
  <c r="Z32" i="1"/>
  <c r="AF32" i="1"/>
  <c r="AG32" i="1"/>
  <c r="BU32" i="1"/>
  <c r="AH32" i="1"/>
  <c r="B33" i="1"/>
  <c r="A33" i="1"/>
  <c r="D33" i="1"/>
  <c r="T33" i="1"/>
  <c r="U33" i="1"/>
  <c r="V33" i="1"/>
  <c r="BJ33" i="1"/>
  <c r="W33" i="1"/>
  <c r="X33" i="1"/>
  <c r="Y33" i="1"/>
  <c r="Z33" i="1"/>
  <c r="BN33" i="1"/>
  <c r="AF33" i="1"/>
  <c r="BT33" i="1"/>
  <c r="AG33" i="1"/>
  <c r="AH33" i="1"/>
  <c r="BV33" i="1"/>
  <c r="B34" i="1"/>
  <c r="D34" i="1"/>
  <c r="AR34" i="1"/>
  <c r="BX34" i="1"/>
  <c r="T34" i="1"/>
  <c r="BH34" i="1"/>
  <c r="U34" i="1"/>
  <c r="V34" i="1"/>
  <c r="BJ34" i="1"/>
  <c r="W34" i="1"/>
  <c r="X34" i="1"/>
  <c r="BL34" i="1"/>
  <c r="Y34" i="1"/>
  <c r="Z34" i="1"/>
  <c r="BN34" i="1"/>
  <c r="AF34" i="1"/>
  <c r="AG34" i="1"/>
  <c r="BU34" i="1"/>
  <c r="AH34" i="1"/>
  <c r="B35" i="1"/>
  <c r="A35" i="1"/>
  <c r="D35" i="1"/>
  <c r="AR35" i="1"/>
  <c r="BX35" i="1"/>
  <c r="T35" i="1"/>
  <c r="U35" i="1"/>
  <c r="V35" i="1"/>
  <c r="W35" i="1"/>
  <c r="X35" i="1"/>
  <c r="Y35" i="1"/>
  <c r="Z35" i="1"/>
  <c r="AF35" i="1"/>
  <c r="BT35" i="1"/>
  <c r="AG35" i="1"/>
  <c r="BU35" i="1"/>
  <c r="AH35" i="1"/>
  <c r="B36" i="1"/>
  <c r="AQ36" i="1"/>
  <c r="D36" i="1"/>
  <c r="T36" i="1"/>
  <c r="U36" i="1"/>
  <c r="BI36" i="1"/>
  <c r="BH36" i="1"/>
  <c r="V36" i="1"/>
  <c r="BJ36" i="1"/>
  <c r="W36" i="1"/>
  <c r="BK36" i="1"/>
  <c r="CA36" i="1"/>
  <c r="X36" i="1"/>
  <c r="Y36" i="1"/>
  <c r="BM36" i="1"/>
  <c r="BL36" i="1"/>
  <c r="Z36" i="1"/>
  <c r="BN36" i="1"/>
  <c r="CB36" i="1"/>
  <c r="AF36" i="1"/>
  <c r="BT36" i="1"/>
  <c r="AG36" i="1"/>
  <c r="AH36" i="1"/>
  <c r="BV36" i="1"/>
  <c r="BU36" i="1"/>
  <c r="CD36" i="1"/>
  <c r="B37" i="1"/>
  <c r="A37" i="1"/>
  <c r="D37" i="1"/>
  <c r="T37" i="1"/>
  <c r="BH37" i="1"/>
  <c r="U37" i="1"/>
  <c r="V37" i="1"/>
  <c r="W37" i="1"/>
  <c r="X37" i="1"/>
  <c r="BL37" i="1"/>
  <c r="Y37" i="1"/>
  <c r="Z37" i="1"/>
  <c r="AF37" i="1"/>
  <c r="AG37" i="1"/>
  <c r="BU37" i="1"/>
  <c r="AH37" i="1"/>
  <c r="B38" i="1"/>
  <c r="A38" i="1"/>
  <c r="D38" i="1"/>
  <c r="T38" i="1"/>
  <c r="U38" i="1"/>
  <c r="BI38" i="1"/>
  <c r="V38" i="1"/>
  <c r="BJ38" i="1"/>
  <c r="W38" i="1"/>
  <c r="BK38" i="1"/>
  <c r="X38" i="1"/>
  <c r="Y38" i="1"/>
  <c r="BM38" i="1"/>
  <c r="Z38" i="1"/>
  <c r="AF38" i="1"/>
  <c r="AG38" i="1"/>
  <c r="AH38" i="1"/>
  <c r="B39" i="1"/>
  <c r="A39" i="1"/>
  <c r="D39" i="1"/>
  <c r="AT39" i="1"/>
  <c r="T39" i="1"/>
  <c r="BH39" i="1"/>
  <c r="U39" i="1"/>
  <c r="V39" i="1"/>
  <c r="W39" i="1"/>
  <c r="X39" i="1"/>
  <c r="BL39" i="1"/>
  <c r="Y39" i="1"/>
  <c r="Z39" i="1"/>
  <c r="AF39" i="1"/>
  <c r="BT39" i="1"/>
  <c r="AG39" i="1"/>
  <c r="BU39" i="1"/>
  <c r="AH39" i="1"/>
  <c r="BV39" i="1"/>
  <c r="CD39" i="1"/>
  <c r="B40" i="1"/>
  <c r="A40" i="1"/>
  <c r="D40" i="1"/>
  <c r="T40" i="1"/>
  <c r="U40" i="1"/>
  <c r="V40" i="1"/>
  <c r="W40" i="1"/>
  <c r="X40" i="1"/>
  <c r="Y40" i="1"/>
  <c r="Z40" i="1"/>
  <c r="AF40" i="1"/>
  <c r="AG40" i="1"/>
  <c r="BU40" i="1"/>
  <c r="AH40" i="1"/>
  <c r="B41" i="1"/>
  <c r="A41" i="1"/>
  <c r="D41" i="1"/>
  <c r="T41" i="1"/>
  <c r="U41" i="1"/>
  <c r="BI41" i="1"/>
  <c r="V41" i="1"/>
  <c r="W41" i="1"/>
  <c r="BK41" i="1"/>
  <c r="X41" i="1"/>
  <c r="Y41" i="1"/>
  <c r="BM41" i="1"/>
  <c r="Z41" i="1"/>
  <c r="AF41" i="1"/>
  <c r="AG41" i="1"/>
  <c r="AH41" i="1"/>
  <c r="BV41" i="1"/>
  <c r="B42" i="1"/>
  <c r="A42" i="1"/>
  <c r="D42" i="1"/>
  <c r="T42" i="1"/>
  <c r="U42" i="1"/>
  <c r="V42" i="1"/>
  <c r="W42" i="1"/>
  <c r="X42" i="1"/>
  <c r="Y42" i="1"/>
  <c r="Z42" i="1"/>
  <c r="AF42" i="1"/>
  <c r="AG42" i="1"/>
  <c r="BU42" i="1"/>
  <c r="AH42" i="1"/>
  <c r="B43" i="1"/>
  <c r="A43" i="1"/>
  <c r="D43" i="1"/>
  <c r="AR43" i="1"/>
  <c r="BX43" i="1"/>
  <c r="T43" i="1"/>
  <c r="BH43" i="1"/>
  <c r="U43" i="1"/>
  <c r="V43" i="1"/>
  <c r="BJ43" i="1"/>
  <c r="W43" i="1"/>
  <c r="X43" i="1"/>
  <c r="BL43" i="1"/>
  <c r="Y43" i="1"/>
  <c r="Z43" i="1"/>
  <c r="BN43" i="1"/>
  <c r="AF43" i="1"/>
  <c r="AG43" i="1"/>
  <c r="AH43" i="1"/>
  <c r="B44" i="1"/>
  <c r="D44" i="1"/>
  <c r="T44" i="1"/>
  <c r="BH44" i="1"/>
  <c r="U44" i="1"/>
  <c r="BI44" i="1"/>
  <c r="V44" i="1"/>
  <c r="W44" i="1"/>
  <c r="BK44" i="1"/>
  <c r="X44" i="1"/>
  <c r="Y44" i="1"/>
  <c r="BM44" i="1"/>
  <c r="Z44" i="1"/>
  <c r="AF44" i="1"/>
  <c r="AG44" i="1"/>
  <c r="AH44" i="1"/>
  <c r="B45" i="1"/>
  <c r="A45" i="1"/>
  <c r="D45" i="1"/>
  <c r="T45" i="1"/>
  <c r="U45" i="1"/>
  <c r="V45" i="1"/>
  <c r="W45" i="1"/>
  <c r="BK45" i="1"/>
  <c r="X45" i="1"/>
  <c r="Y45" i="1"/>
  <c r="Z45" i="1"/>
  <c r="AF45" i="1"/>
  <c r="BT45" i="1"/>
  <c r="AG45" i="1"/>
  <c r="BU45" i="1"/>
  <c r="AH45" i="1"/>
  <c r="B46" i="1"/>
  <c r="A46" i="1"/>
  <c r="D46" i="1"/>
  <c r="T46" i="1"/>
  <c r="U46" i="1"/>
  <c r="BI46" i="1"/>
  <c r="V46" i="1"/>
  <c r="W46" i="1"/>
  <c r="BK46" i="1"/>
  <c r="X46" i="1"/>
  <c r="Y46" i="1"/>
  <c r="BM46" i="1"/>
  <c r="Z46" i="1"/>
  <c r="AF46" i="1"/>
  <c r="AG46" i="1"/>
  <c r="AH46" i="1"/>
  <c r="B47" i="1"/>
  <c r="A47" i="1"/>
  <c r="D47" i="1"/>
  <c r="AT47" i="1"/>
  <c r="T47" i="1"/>
  <c r="U47" i="1"/>
  <c r="V47" i="1"/>
  <c r="W47" i="1"/>
  <c r="X47" i="1"/>
  <c r="Y47" i="1"/>
  <c r="Z47" i="1"/>
  <c r="AF47" i="1"/>
  <c r="BT47" i="1"/>
  <c r="AG47" i="1"/>
  <c r="BU47" i="1"/>
  <c r="AH47" i="1"/>
  <c r="BV47" i="1"/>
  <c r="CD47" i="1"/>
  <c r="B48" i="1"/>
  <c r="A48" i="1"/>
  <c r="D48" i="1"/>
  <c r="AR48" i="1"/>
  <c r="BX48" i="1"/>
  <c r="T48" i="1"/>
  <c r="U48" i="1"/>
  <c r="BI48" i="1"/>
  <c r="V48" i="1"/>
  <c r="W48" i="1"/>
  <c r="X48" i="1"/>
  <c r="Y48" i="1"/>
  <c r="BM48" i="1"/>
  <c r="Z48" i="1"/>
  <c r="AF48" i="1"/>
  <c r="AG48" i="1"/>
  <c r="BU48" i="1"/>
  <c r="AH48" i="1"/>
  <c r="B49" i="1"/>
  <c r="A49" i="1"/>
  <c r="D49" i="1"/>
  <c r="T49" i="1"/>
  <c r="U49" i="1"/>
  <c r="BI49" i="1"/>
  <c r="V49" i="1"/>
  <c r="W49" i="1"/>
  <c r="BK49" i="1"/>
  <c r="X49" i="1"/>
  <c r="BL49" i="1"/>
  <c r="Y49" i="1"/>
  <c r="BM49" i="1"/>
  <c r="Z49" i="1"/>
  <c r="BN49" i="1"/>
  <c r="CB49" i="1"/>
  <c r="AF49" i="1"/>
  <c r="AG49" i="1"/>
  <c r="BU49" i="1"/>
  <c r="AH49" i="1"/>
  <c r="B50" i="1"/>
  <c r="A50" i="1"/>
  <c r="D50" i="1"/>
  <c r="AR50" i="1"/>
  <c r="BX50" i="1"/>
  <c r="T50" i="1"/>
  <c r="U50" i="1"/>
  <c r="V50" i="1"/>
  <c r="BJ50" i="1"/>
  <c r="BH50" i="1"/>
  <c r="BI50" i="1"/>
  <c r="W50" i="1"/>
  <c r="BK50" i="1"/>
  <c r="CA50" i="1"/>
  <c r="X50" i="1"/>
  <c r="Y50" i="1"/>
  <c r="Z50" i="1"/>
  <c r="BN50" i="1"/>
  <c r="AF50" i="1"/>
  <c r="AG50" i="1"/>
  <c r="BU50" i="1"/>
  <c r="AH50" i="1"/>
  <c r="B51" i="1"/>
  <c r="A51" i="1"/>
  <c r="D51" i="1"/>
  <c r="T51" i="1"/>
  <c r="BH51" i="1"/>
  <c r="U51" i="1"/>
  <c r="BI51" i="1"/>
  <c r="V51" i="1"/>
  <c r="BJ51" i="1"/>
  <c r="W51" i="1"/>
  <c r="X51" i="1"/>
  <c r="BL51" i="1"/>
  <c r="Y51" i="1"/>
  <c r="BM51" i="1"/>
  <c r="Z51" i="1"/>
  <c r="BN51" i="1"/>
  <c r="AF51" i="1"/>
  <c r="AG51" i="1"/>
  <c r="AH51" i="1"/>
  <c r="BV51" i="1"/>
  <c r="B52" i="1"/>
  <c r="A52" i="1"/>
  <c r="D52" i="1"/>
  <c r="AT52" i="1"/>
  <c r="T52" i="1"/>
  <c r="U52" i="1"/>
  <c r="BI52" i="1"/>
  <c r="V52" i="1"/>
  <c r="W52" i="1"/>
  <c r="BK52" i="1"/>
  <c r="X52" i="1"/>
  <c r="Y52" i="1"/>
  <c r="BM52" i="1"/>
  <c r="Z52" i="1"/>
  <c r="AF52" i="1"/>
  <c r="BT52" i="1"/>
  <c r="AG52" i="1"/>
  <c r="AH52" i="1"/>
  <c r="B53" i="1"/>
  <c r="A53" i="1"/>
  <c r="D53" i="1"/>
  <c r="AR53" i="1"/>
  <c r="BX53" i="1"/>
  <c r="T53" i="1"/>
  <c r="U53" i="1"/>
  <c r="V53" i="1"/>
  <c r="BJ53" i="1"/>
  <c r="W53" i="1"/>
  <c r="X53" i="1"/>
  <c r="Y53" i="1"/>
  <c r="Z53" i="1"/>
  <c r="BN53" i="1"/>
  <c r="AF53" i="1"/>
  <c r="AG53" i="1"/>
  <c r="BU53" i="1"/>
  <c r="AH53" i="1"/>
  <c r="B54" i="1"/>
  <c r="A54" i="1"/>
  <c r="D54" i="1"/>
  <c r="T54" i="1"/>
  <c r="U54" i="1"/>
  <c r="BI54" i="1"/>
  <c r="V54" i="1"/>
  <c r="W54" i="1"/>
  <c r="BK54" i="1"/>
  <c r="X54" i="1"/>
  <c r="BL54" i="1"/>
  <c r="Y54" i="1"/>
  <c r="BM54" i="1"/>
  <c r="Z54" i="1"/>
  <c r="AF54" i="1"/>
  <c r="AG54" i="1"/>
  <c r="BU54" i="1"/>
  <c r="AH54" i="1"/>
  <c r="B55" i="1"/>
  <c r="A55" i="1"/>
  <c r="D55" i="1"/>
  <c r="AR55" i="1"/>
  <c r="BX55" i="1"/>
  <c r="AT55" i="1"/>
  <c r="T55" i="1"/>
  <c r="U55" i="1"/>
  <c r="V55" i="1"/>
  <c r="W55" i="1"/>
  <c r="X55" i="1"/>
  <c r="Y55" i="1"/>
  <c r="Z55" i="1"/>
  <c r="AF55" i="1"/>
  <c r="BT55" i="1"/>
  <c r="AG55" i="1"/>
  <c r="AH55" i="1"/>
  <c r="BV55" i="1"/>
  <c r="B56" i="1"/>
  <c r="D56" i="1"/>
  <c r="AR56" i="1"/>
  <c r="BX56" i="1"/>
  <c r="T56" i="1"/>
  <c r="BH56" i="1"/>
  <c r="U56" i="1"/>
  <c r="V56" i="1"/>
  <c r="W56" i="1"/>
  <c r="X56" i="1"/>
  <c r="BL56" i="1"/>
  <c r="Y56" i="1"/>
  <c r="Z56" i="1"/>
  <c r="AF56" i="1"/>
  <c r="AG56" i="1"/>
  <c r="BU56" i="1"/>
  <c r="AH56" i="1"/>
  <c r="B57" i="1"/>
  <c r="A57" i="1"/>
  <c r="D57" i="1"/>
  <c r="T57" i="1"/>
  <c r="U57" i="1"/>
  <c r="BI57" i="1"/>
  <c r="V57" i="1"/>
  <c r="W57" i="1"/>
  <c r="BK57" i="1"/>
  <c r="X57" i="1"/>
  <c r="Y57" i="1"/>
  <c r="BM57" i="1"/>
  <c r="Z57" i="1"/>
  <c r="AF57" i="1"/>
  <c r="AG57" i="1"/>
  <c r="AH57" i="1"/>
  <c r="B58" i="1"/>
  <c r="A58" i="1"/>
  <c r="D58" i="1"/>
  <c r="T58" i="1"/>
  <c r="U58" i="1"/>
  <c r="BI58" i="1"/>
  <c r="V58" i="1"/>
  <c r="W58" i="1"/>
  <c r="X58" i="1"/>
  <c r="Y58" i="1"/>
  <c r="BM58" i="1"/>
  <c r="Z58" i="1"/>
  <c r="AF58" i="1"/>
  <c r="AG58" i="1"/>
  <c r="BU58" i="1"/>
  <c r="AH58" i="1"/>
  <c r="BV58" i="1"/>
  <c r="B59" i="1"/>
  <c r="A59" i="1"/>
  <c r="D59" i="1"/>
  <c r="T59" i="1"/>
  <c r="BH59" i="1"/>
  <c r="U59" i="1"/>
  <c r="V59" i="1"/>
  <c r="BJ59" i="1"/>
  <c r="W59" i="1"/>
  <c r="X59" i="1"/>
  <c r="BL59" i="1"/>
  <c r="Y59" i="1"/>
  <c r="Z59" i="1"/>
  <c r="BN59" i="1"/>
  <c r="AF59" i="1"/>
  <c r="AG59" i="1"/>
  <c r="AH59" i="1"/>
  <c r="B60" i="1"/>
  <c r="A60" i="1"/>
  <c r="D60" i="1"/>
  <c r="T60" i="1"/>
  <c r="U60" i="1"/>
  <c r="BI60" i="1"/>
  <c r="V60" i="1"/>
  <c r="BJ60" i="1"/>
  <c r="W60" i="1"/>
  <c r="BK60" i="1"/>
  <c r="X60" i="1"/>
  <c r="Y60" i="1"/>
  <c r="BM60" i="1"/>
  <c r="Z60" i="1"/>
  <c r="AF60" i="1"/>
  <c r="AG60" i="1"/>
  <c r="AH60" i="1"/>
  <c r="B61" i="1"/>
  <c r="D61" i="1"/>
  <c r="AR61" i="1"/>
  <c r="T61" i="1"/>
  <c r="U61" i="1"/>
  <c r="V61" i="1"/>
  <c r="W61" i="1"/>
  <c r="X61" i="1"/>
  <c r="Y61" i="1"/>
  <c r="Z61" i="1"/>
  <c r="AF61" i="1"/>
  <c r="AG61" i="1"/>
  <c r="BU61" i="1"/>
  <c r="AH61" i="1"/>
  <c r="B62" i="1"/>
  <c r="A62" i="1"/>
  <c r="D62" i="1"/>
  <c r="T62" i="1"/>
  <c r="U62" i="1"/>
  <c r="BI62" i="1"/>
  <c r="V62" i="1"/>
  <c r="W62" i="1"/>
  <c r="BK62" i="1"/>
  <c r="X62" i="1"/>
  <c r="Y62" i="1"/>
  <c r="BM62" i="1"/>
  <c r="Z62" i="1"/>
  <c r="AF62" i="1"/>
  <c r="BT62" i="1"/>
  <c r="AG62" i="1"/>
  <c r="AH62" i="1"/>
  <c r="B63" i="1"/>
  <c r="A63" i="1"/>
  <c r="D63" i="1"/>
  <c r="AR63" i="1"/>
  <c r="BX63" i="1"/>
  <c r="AT63" i="1"/>
  <c r="T63" i="1"/>
  <c r="U63" i="1"/>
  <c r="BI63" i="1"/>
  <c r="V63" i="1"/>
  <c r="W63" i="1"/>
  <c r="X63" i="1"/>
  <c r="BL63" i="1"/>
  <c r="Y63" i="1"/>
  <c r="BM63" i="1"/>
  <c r="Z63" i="1"/>
  <c r="BN63" i="1"/>
  <c r="CB63" i="1"/>
  <c r="AF63" i="1"/>
  <c r="BT63" i="1"/>
  <c r="AG63" i="1"/>
  <c r="BU63" i="1"/>
  <c r="AH63" i="1"/>
  <c r="BV63" i="1"/>
  <c r="B64" i="1"/>
  <c r="A64" i="1"/>
  <c r="D64" i="1"/>
  <c r="AR64" i="1"/>
  <c r="BX64" i="1"/>
  <c r="T64" i="1"/>
  <c r="U64" i="1"/>
  <c r="V64" i="1"/>
  <c r="W64" i="1"/>
  <c r="BK64" i="1"/>
  <c r="X64" i="1"/>
  <c r="Y64" i="1"/>
  <c r="Z64" i="1"/>
  <c r="AF64" i="1"/>
  <c r="BT64" i="1"/>
  <c r="AG64" i="1"/>
  <c r="BU64" i="1"/>
  <c r="AH64" i="1"/>
  <c r="B65" i="1"/>
  <c r="A65" i="1"/>
  <c r="D65" i="1"/>
  <c r="T65" i="1"/>
  <c r="U65" i="1"/>
  <c r="BI65" i="1"/>
  <c r="V65" i="1"/>
  <c r="W65" i="1"/>
  <c r="BK65" i="1"/>
  <c r="X65" i="1"/>
  <c r="Y65" i="1"/>
  <c r="BM65" i="1"/>
  <c r="Z65" i="1"/>
  <c r="BN65" i="1"/>
  <c r="AF65" i="1"/>
  <c r="AG65" i="1"/>
  <c r="AH65" i="1"/>
  <c r="BV65" i="1"/>
  <c r="B66" i="1"/>
  <c r="A66" i="1"/>
  <c r="D66" i="1"/>
  <c r="T66" i="1"/>
  <c r="U66" i="1"/>
  <c r="V66" i="1"/>
  <c r="W66" i="1"/>
  <c r="X66" i="1"/>
  <c r="Y66" i="1"/>
  <c r="Z66" i="1"/>
  <c r="AF66" i="1"/>
  <c r="AG66" i="1"/>
  <c r="BU66" i="1"/>
  <c r="BT66" i="1"/>
  <c r="AH66" i="1"/>
  <c r="BV66" i="1"/>
  <c r="CD66" i="1"/>
  <c r="B67" i="1"/>
  <c r="A67" i="1"/>
  <c r="D67" i="1"/>
  <c r="T67" i="1"/>
  <c r="BH67" i="1"/>
  <c r="U67" i="1"/>
  <c r="V67" i="1"/>
  <c r="BJ67" i="1"/>
  <c r="W67" i="1"/>
  <c r="BK67" i="1"/>
  <c r="X67" i="1"/>
  <c r="BL67" i="1"/>
  <c r="Y67" i="1"/>
  <c r="Z67" i="1"/>
  <c r="BN67" i="1"/>
  <c r="AF67" i="1"/>
  <c r="BT67" i="1"/>
  <c r="AG67" i="1"/>
  <c r="AH67" i="1"/>
  <c r="B68" i="1"/>
  <c r="A68" i="1"/>
  <c r="D68" i="1"/>
  <c r="T68" i="1"/>
  <c r="BH68" i="1"/>
  <c r="U68" i="1"/>
  <c r="BI68" i="1"/>
  <c r="V68" i="1"/>
  <c r="W68" i="1"/>
  <c r="BK68" i="1"/>
  <c r="X68" i="1"/>
  <c r="Y68" i="1"/>
  <c r="BM68" i="1"/>
  <c r="Z68" i="1"/>
  <c r="AF68" i="1"/>
  <c r="AG68" i="1"/>
  <c r="AH68" i="1"/>
  <c r="B69" i="1"/>
  <c r="A69" i="1"/>
  <c r="D69" i="1"/>
  <c r="T69" i="1"/>
  <c r="BH69" i="1"/>
  <c r="U69" i="1"/>
  <c r="V69" i="1"/>
  <c r="W69" i="1"/>
  <c r="BK69" i="1"/>
  <c r="X69" i="1"/>
  <c r="BL69" i="1"/>
  <c r="Y69" i="1"/>
  <c r="Z69" i="1"/>
  <c r="AF69" i="1"/>
  <c r="BT69" i="1"/>
  <c r="AG69" i="1"/>
  <c r="BU69" i="1"/>
  <c r="AH69" i="1"/>
  <c r="B70" i="1"/>
  <c r="A70" i="1"/>
  <c r="D70" i="1"/>
  <c r="T70" i="1"/>
  <c r="U70" i="1"/>
  <c r="BI70" i="1"/>
  <c r="V70" i="1"/>
  <c r="BJ70" i="1"/>
  <c r="W70" i="1"/>
  <c r="BK70" i="1"/>
  <c r="X70" i="1"/>
  <c r="Y70" i="1"/>
  <c r="BM70" i="1"/>
  <c r="Z70" i="1"/>
  <c r="AF70" i="1"/>
  <c r="AG70" i="1"/>
  <c r="AH70" i="1"/>
  <c r="B71" i="1"/>
  <c r="A71" i="1"/>
  <c r="D71" i="1"/>
  <c r="AT71" i="1"/>
  <c r="T71" i="1"/>
  <c r="BH71" i="1"/>
  <c r="U71" i="1"/>
  <c r="V71" i="1"/>
  <c r="W71" i="1"/>
  <c r="X71" i="1"/>
  <c r="BL71" i="1"/>
  <c r="Y71" i="1"/>
  <c r="Z71" i="1"/>
  <c r="AF71" i="1"/>
  <c r="BT71" i="1"/>
  <c r="AG71" i="1"/>
  <c r="BU71" i="1"/>
  <c r="AH71" i="1"/>
  <c r="BV71" i="1"/>
  <c r="B72" i="1"/>
  <c r="A72" i="1"/>
  <c r="D72" i="1"/>
  <c r="T72" i="1"/>
  <c r="U72" i="1"/>
  <c r="V72" i="1"/>
  <c r="W72" i="1"/>
  <c r="X72" i="1"/>
  <c r="Y72" i="1"/>
  <c r="Z72" i="1"/>
  <c r="AF72" i="1"/>
  <c r="AG72" i="1"/>
  <c r="BU72" i="1"/>
  <c r="AH72" i="1"/>
  <c r="B73" i="1"/>
  <c r="A73" i="1"/>
  <c r="D73" i="1"/>
  <c r="T73" i="1"/>
  <c r="U73" i="1"/>
  <c r="BI73" i="1"/>
  <c r="V73" i="1"/>
  <c r="W73" i="1"/>
  <c r="BK73" i="1"/>
  <c r="X73" i="1"/>
  <c r="BL73" i="1"/>
  <c r="Y73" i="1"/>
  <c r="BM73" i="1"/>
  <c r="Z73" i="1"/>
  <c r="AF73" i="1"/>
  <c r="AG73" i="1"/>
  <c r="BU73" i="1"/>
  <c r="AH73" i="1"/>
  <c r="BV73" i="1"/>
  <c r="B74" i="1"/>
  <c r="A74" i="1"/>
  <c r="D74" i="1"/>
  <c r="T74" i="1"/>
  <c r="BH74" i="1"/>
  <c r="U74" i="1"/>
  <c r="V74" i="1"/>
  <c r="BJ74" i="1"/>
  <c r="W74" i="1"/>
  <c r="BK74" i="1"/>
  <c r="X74" i="1"/>
  <c r="BL74" i="1"/>
  <c r="Y74" i="1"/>
  <c r="Z74" i="1"/>
  <c r="AF74" i="1"/>
  <c r="BT74" i="1"/>
  <c r="AG74" i="1"/>
  <c r="BU74" i="1"/>
  <c r="AH74" i="1"/>
  <c r="B75" i="1"/>
  <c r="D75" i="1"/>
  <c r="T75" i="1"/>
  <c r="BH75" i="1"/>
  <c r="U75" i="1"/>
  <c r="V75" i="1"/>
  <c r="BJ75" i="1"/>
  <c r="W75" i="1"/>
  <c r="X75" i="1"/>
  <c r="BL75" i="1"/>
  <c r="Y75" i="1"/>
  <c r="BM75" i="1"/>
  <c r="Z75" i="1"/>
  <c r="BN75" i="1"/>
  <c r="AF75" i="1"/>
  <c r="AG75" i="1"/>
  <c r="AH75" i="1"/>
  <c r="BV75" i="1"/>
  <c r="B76" i="1"/>
  <c r="A76" i="1"/>
  <c r="D76" i="1"/>
  <c r="T76" i="1"/>
  <c r="U76" i="1"/>
  <c r="BI76" i="1"/>
  <c r="V76" i="1"/>
  <c r="W76" i="1"/>
  <c r="BK76" i="1"/>
  <c r="X76" i="1"/>
  <c r="BL76" i="1"/>
  <c r="Y76" i="1"/>
  <c r="BM76" i="1"/>
  <c r="Z76" i="1"/>
  <c r="AF76" i="1"/>
  <c r="AG76" i="1"/>
  <c r="BU76" i="1"/>
  <c r="AH76" i="1"/>
  <c r="BV76" i="1"/>
  <c r="B77" i="1"/>
  <c r="A77" i="1"/>
  <c r="D77" i="1"/>
  <c r="T77" i="1"/>
  <c r="U77" i="1"/>
  <c r="V77" i="1"/>
  <c r="BJ77" i="1"/>
  <c r="W77" i="1"/>
  <c r="BK77" i="1"/>
  <c r="X77" i="1"/>
  <c r="Y77" i="1"/>
  <c r="Z77" i="1"/>
  <c r="BN77" i="1"/>
  <c r="AF77" i="1"/>
  <c r="AG77" i="1"/>
  <c r="BU77" i="1"/>
  <c r="AH77" i="1"/>
  <c r="B78" i="1"/>
  <c r="D78" i="1"/>
  <c r="AR78" i="1"/>
  <c r="BX78" i="1"/>
  <c r="T78" i="1"/>
  <c r="BH78" i="1"/>
  <c r="U78" i="1"/>
  <c r="BI78" i="1"/>
  <c r="V78" i="1"/>
  <c r="W78" i="1"/>
  <c r="BK78" i="1"/>
  <c r="X78" i="1"/>
  <c r="Y78" i="1"/>
  <c r="BM78" i="1"/>
  <c r="BL78" i="1"/>
  <c r="Z78" i="1"/>
  <c r="BN78" i="1"/>
  <c r="CB78" i="1"/>
  <c r="AF78" i="1"/>
  <c r="AG78" i="1"/>
  <c r="AH78" i="1"/>
  <c r="B79" i="1"/>
  <c r="A79" i="1"/>
  <c r="D79" i="1"/>
  <c r="AR79" i="1"/>
  <c r="BX79" i="1"/>
  <c r="AT79" i="1"/>
  <c r="T79" i="1"/>
  <c r="U79" i="1"/>
  <c r="V79" i="1"/>
  <c r="W79" i="1"/>
  <c r="BK79" i="1"/>
  <c r="X79" i="1"/>
  <c r="Y79" i="1"/>
  <c r="Z79" i="1"/>
  <c r="AF79" i="1"/>
  <c r="BT79" i="1"/>
  <c r="AG79" i="1"/>
  <c r="AH79" i="1"/>
  <c r="BV79" i="1"/>
  <c r="B80" i="1"/>
  <c r="A80" i="1"/>
  <c r="D80" i="1"/>
  <c r="AR80" i="1"/>
  <c r="BX80" i="1"/>
  <c r="T80" i="1"/>
  <c r="U80" i="1"/>
  <c r="BI80" i="1"/>
  <c r="V80" i="1"/>
  <c r="BJ80" i="1"/>
  <c r="W80" i="1"/>
  <c r="X80" i="1"/>
  <c r="BL80" i="1"/>
  <c r="Y80" i="1"/>
  <c r="Z80" i="1"/>
  <c r="BN80" i="1"/>
  <c r="AF80" i="1"/>
  <c r="AG80" i="1"/>
  <c r="BU80" i="1"/>
  <c r="AH80" i="1"/>
  <c r="BV80" i="1"/>
  <c r="B81" i="1"/>
  <c r="D81" i="1"/>
  <c r="T81" i="1"/>
  <c r="BH81" i="1"/>
  <c r="U81" i="1"/>
  <c r="BI81" i="1"/>
  <c r="V81" i="1"/>
  <c r="W81" i="1"/>
  <c r="BK81" i="1"/>
  <c r="X81" i="1"/>
  <c r="Y81" i="1"/>
  <c r="BM81" i="1"/>
  <c r="Z81" i="1"/>
  <c r="AF81" i="1"/>
  <c r="AG81" i="1"/>
  <c r="BU81" i="1"/>
  <c r="AH81" i="1"/>
  <c r="BV81" i="1"/>
  <c r="B82" i="1"/>
  <c r="A82" i="1"/>
  <c r="D82" i="1"/>
  <c r="T82" i="1"/>
  <c r="U82" i="1"/>
  <c r="BI82" i="1"/>
  <c r="V82" i="1"/>
  <c r="BJ82" i="1"/>
  <c r="W82" i="1"/>
  <c r="X82" i="1"/>
  <c r="Y82" i="1"/>
  <c r="BM82" i="1"/>
  <c r="Z82" i="1"/>
  <c r="BN82" i="1"/>
  <c r="BL82" i="1"/>
  <c r="CB82" i="1"/>
  <c r="AF82" i="1"/>
  <c r="AG82" i="1"/>
  <c r="BU82" i="1"/>
  <c r="AH82" i="1"/>
  <c r="BV82" i="1"/>
  <c r="B83" i="1"/>
  <c r="D83" i="1"/>
  <c r="T83" i="1"/>
  <c r="BH83" i="1"/>
  <c r="U83" i="1"/>
  <c r="V83" i="1"/>
  <c r="BJ83" i="1"/>
  <c r="W83" i="1"/>
  <c r="X83" i="1"/>
  <c r="BL83" i="1"/>
  <c r="Y83" i="1"/>
  <c r="BM83" i="1"/>
  <c r="Z83" i="1"/>
  <c r="BN83" i="1"/>
  <c r="AF83" i="1"/>
  <c r="AG83" i="1"/>
  <c r="AH83" i="1"/>
  <c r="BV83" i="1"/>
  <c r="B84" i="1"/>
  <c r="A84" i="1"/>
  <c r="D84" i="1"/>
  <c r="AT84" i="1"/>
  <c r="T84" i="1"/>
  <c r="U84" i="1"/>
  <c r="BI84" i="1"/>
  <c r="V84" i="1"/>
  <c r="W84" i="1"/>
  <c r="BK84" i="1"/>
  <c r="X84" i="1"/>
  <c r="Y84" i="1"/>
  <c r="BM84" i="1"/>
  <c r="Z84" i="1"/>
  <c r="BN84" i="1"/>
  <c r="AF84" i="1"/>
  <c r="AG84" i="1"/>
  <c r="AH84" i="1"/>
  <c r="B85" i="1"/>
  <c r="A85" i="1"/>
  <c r="D85" i="1"/>
  <c r="AR85" i="1"/>
  <c r="BX85" i="1"/>
  <c r="T85" i="1"/>
  <c r="U85" i="1"/>
  <c r="V85" i="1"/>
  <c r="BJ85" i="1"/>
  <c r="W85" i="1"/>
  <c r="X85" i="1"/>
  <c r="Y85" i="1"/>
  <c r="Z85" i="1"/>
  <c r="BN85" i="1"/>
  <c r="AF85" i="1"/>
  <c r="AG85" i="1"/>
  <c r="BU85" i="1"/>
  <c r="AH85" i="1"/>
  <c r="B86" i="1"/>
  <c r="D86" i="1"/>
  <c r="AR86" i="1"/>
  <c r="BX86" i="1"/>
  <c r="T86" i="1"/>
  <c r="U86" i="1"/>
  <c r="V86" i="1"/>
  <c r="W86" i="1"/>
  <c r="X86" i="1"/>
  <c r="Y86" i="1"/>
  <c r="Z86" i="1"/>
  <c r="AF86" i="1"/>
  <c r="AG86" i="1"/>
  <c r="BU86" i="1"/>
  <c r="AH86" i="1"/>
  <c r="B87" i="1"/>
  <c r="A87" i="1"/>
  <c r="D87" i="1"/>
  <c r="AT87" i="1"/>
  <c r="T87" i="1"/>
  <c r="U87" i="1"/>
  <c r="BI87" i="1"/>
  <c r="V87" i="1"/>
  <c r="BJ87" i="1"/>
  <c r="W87" i="1"/>
  <c r="X87" i="1"/>
  <c r="Y87" i="1"/>
  <c r="BM87" i="1"/>
  <c r="Z87" i="1"/>
  <c r="BN87" i="1"/>
  <c r="AF87" i="1"/>
  <c r="BT87" i="1"/>
  <c r="AG87" i="1"/>
  <c r="AH87" i="1"/>
  <c r="BV87" i="1"/>
  <c r="B88" i="1"/>
  <c r="D88" i="1"/>
  <c r="AR88" i="1"/>
  <c r="BX88" i="1"/>
  <c r="T88" i="1"/>
  <c r="BH88" i="1"/>
  <c r="U88" i="1"/>
  <c r="V88" i="1"/>
  <c r="W88" i="1"/>
  <c r="X88" i="1"/>
  <c r="BL88" i="1"/>
  <c r="Y88" i="1"/>
  <c r="Z88" i="1"/>
  <c r="AF88" i="1"/>
  <c r="BT88" i="1"/>
  <c r="AG88" i="1"/>
  <c r="BU88" i="1"/>
  <c r="AH88" i="1"/>
  <c r="B89" i="1"/>
  <c r="D89" i="1"/>
  <c r="T89" i="1"/>
  <c r="U89" i="1"/>
  <c r="BI89" i="1"/>
  <c r="V89" i="1"/>
  <c r="W89" i="1"/>
  <c r="BK89" i="1"/>
  <c r="X89" i="1"/>
  <c r="Y89" i="1"/>
  <c r="BM89" i="1"/>
  <c r="Z89" i="1"/>
  <c r="BN89" i="1"/>
  <c r="AF89" i="1"/>
  <c r="BT89" i="1"/>
  <c r="AG89" i="1"/>
  <c r="AH89" i="1"/>
  <c r="B90" i="1"/>
  <c r="AQ90" i="1"/>
  <c r="A90" i="1"/>
  <c r="D90" i="1"/>
  <c r="T90" i="1"/>
  <c r="BH90" i="1"/>
  <c r="U90" i="1"/>
  <c r="V90" i="1"/>
  <c r="W90" i="1"/>
  <c r="X90" i="1"/>
  <c r="BL90" i="1"/>
  <c r="Y90" i="1"/>
  <c r="Z90" i="1"/>
  <c r="AF90" i="1"/>
  <c r="AG90" i="1"/>
  <c r="BU90" i="1"/>
  <c r="AH90" i="1"/>
  <c r="B91" i="1"/>
  <c r="D91" i="1"/>
  <c r="T91" i="1"/>
  <c r="BH91" i="1"/>
  <c r="U91" i="1"/>
  <c r="V91" i="1"/>
  <c r="BJ91" i="1"/>
  <c r="W91" i="1"/>
  <c r="BK91" i="1"/>
  <c r="X91" i="1"/>
  <c r="BL91" i="1"/>
  <c r="Y91" i="1"/>
  <c r="BM91" i="1"/>
  <c r="Z91" i="1"/>
  <c r="BN91" i="1"/>
  <c r="CB91" i="1"/>
  <c r="AF91" i="1"/>
  <c r="AG91" i="1"/>
  <c r="BU91" i="1"/>
  <c r="AH91" i="1"/>
  <c r="B92" i="1"/>
  <c r="A92" i="1"/>
  <c r="D92" i="1"/>
  <c r="T92" i="1"/>
  <c r="U92" i="1"/>
  <c r="BI92" i="1"/>
  <c r="V92" i="1"/>
  <c r="W92" i="1"/>
  <c r="BK92" i="1"/>
  <c r="X92" i="1"/>
  <c r="Y92" i="1"/>
  <c r="BM92" i="1"/>
  <c r="Z92" i="1"/>
  <c r="BN92" i="1"/>
  <c r="AF92" i="1"/>
  <c r="AG92" i="1"/>
  <c r="AH92" i="1"/>
  <c r="BV92" i="1"/>
  <c r="B93" i="1"/>
  <c r="D93" i="1"/>
  <c r="AR93" i="1"/>
  <c r="T93" i="1"/>
  <c r="U93" i="1"/>
  <c r="V93" i="1"/>
  <c r="BJ93" i="1"/>
  <c r="W93" i="1"/>
  <c r="X93" i="1"/>
  <c r="BL93" i="1"/>
  <c r="Y93" i="1"/>
  <c r="Z93" i="1"/>
  <c r="BN93" i="1"/>
  <c r="AF93" i="1"/>
  <c r="AG93" i="1"/>
  <c r="BU93" i="1"/>
  <c r="AH93" i="1"/>
  <c r="BV93" i="1"/>
  <c r="B94" i="1"/>
  <c r="D94" i="1"/>
  <c r="T94" i="1"/>
  <c r="U94" i="1"/>
  <c r="BI94" i="1"/>
  <c r="V94" i="1"/>
  <c r="W94" i="1"/>
  <c r="BK94" i="1"/>
  <c r="X94" i="1"/>
  <c r="Y94" i="1"/>
  <c r="BM94" i="1"/>
  <c r="Z94" i="1"/>
  <c r="BN94" i="1"/>
  <c r="AF94" i="1"/>
  <c r="AG94" i="1"/>
  <c r="AH94" i="1"/>
  <c r="B95" i="1"/>
  <c r="A95" i="1"/>
  <c r="D95" i="1"/>
  <c r="AT95" i="1"/>
  <c r="T95" i="1"/>
  <c r="U95" i="1"/>
  <c r="BI95" i="1"/>
  <c r="V95" i="1"/>
  <c r="W95" i="1"/>
  <c r="X95" i="1"/>
  <c r="Y95" i="1"/>
  <c r="BM95" i="1"/>
  <c r="Z95" i="1"/>
  <c r="AF95" i="1"/>
  <c r="BT95" i="1"/>
  <c r="AG95" i="1"/>
  <c r="BU95" i="1"/>
  <c r="AH95" i="1"/>
  <c r="BV95" i="1"/>
  <c r="B96" i="1"/>
  <c r="A96" i="1"/>
  <c r="D96" i="1"/>
  <c r="AR96" i="1"/>
  <c r="BX96" i="1"/>
  <c r="T96" i="1"/>
  <c r="U96" i="1"/>
  <c r="V96" i="1"/>
  <c r="BJ96" i="1"/>
  <c r="W96" i="1"/>
  <c r="BK96" i="1"/>
  <c r="X96" i="1"/>
  <c r="Y96" i="1"/>
  <c r="Z96" i="1"/>
  <c r="BN96" i="1"/>
  <c r="AF96" i="1"/>
  <c r="AG96" i="1"/>
  <c r="BU96" i="1"/>
  <c r="AH96" i="1"/>
  <c r="B97" i="1"/>
  <c r="A97" i="1"/>
  <c r="D97" i="1"/>
  <c r="T97" i="1"/>
  <c r="U97" i="1"/>
  <c r="BI97" i="1"/>
  <c r="V97" i="1"/>
  <c r="W97" i="1"/>
  <c r="X97" i="1"/>
  <c r="Y97" i="1"/>
  <c r="BM97" i="1"/>
  <c r="Z97" i="1"/>
  <c r="AF97" i="1"/>
  <c r="AG97" i="1"/>
  <c r="AH97" i="1"/>
  <c r="B98" i="1"/>
  <c r="A98" i="1"/>
  <c r="D98" i="1"/>
  <c r="AR98" i="1"/>
  <c r="BX98" i="1"/>
  <c r="T98" i="1"/>
  <c r="BH98" i="1"/>
  <c r="U98" i="1"/>
  <c r="V98" i="1"/>
  <c r="W98" i="1"/>
  <c r="X98" i="1"/>
  <c r="BL98" i="1"/>
  <c r="Y98" i="1"/>
  <c r="Z98" i="1"/>
  <c r="AF98" i="1"/>
  <c r="AG98" i="1"/>
  <c r="BU98" i="1"/>
  <c r="AH98" i="1"/>
  <c r="B99" i="1"/>
  <c r="A99" i="1"/>
  <c r="D99" i="1"/>
  <c r="AR99" i="1"/>
  <c r="BX99" i="1"/>
  <c r="T99" i="1"/>
  <c r="U99" i="1"/>
  <c r="V99" i="1"/>
  <c r="W99" i="1"/>
  <c r="BK99" i="1"/>
  <c r="X99" i="1"/>
  <c r="BL99" i="1"/>
  <c r="Y99" i="1"/>
  <c r="Z99" i="1"/>
  <c r="BN99" i="1"/>
  <c r="AF99" i="1"/>
  <c r="AG99" i="1"/>
  <c r="BU99" i="1"/>
  <c r="AH99" i="1"/>
  <c r="B100" i="1"/>
  <c r="D100" i="1"/>
  <c r="T100" i="1"/>
  <c r="BH100" i="1"/>
  <c r="U100" i="1"/>
  <c r="BI100" i="1"/>
  <c r="V100" i="1"/>
  <c r="W100" i="1"/>
  <c r="X100" i="1"/>
  <c r="BL100" i="1"/>
  <c r="Y100" i="1"/>
  <c r="BM100" i="1"/>
  <c r="Z100" i="1"/>
  <c r="BN100" i="1"/>
  <c r="CB100" i="1"/>
  <c r="AF100" i="1"/>
  <c r="AG100" i="1"/>
  <c r="BU100" i="1"/>
  <c r="AH100" i="1"/>
  <c r="BV100" i="1"/>
  <c r="B101" i="1"/>
  <c r="A101" i="1"/>
  <c r="D101" i="1"/>
  <c r="T101" i="1"/>
  <c r="BH101" i="1"/>
  <c r="U101" i="1"/>
  <c r="V101" i="1"/>
  <c r="W101" i="1"/>
  <c r="BK101" i="1"/>
  <c r="X101" i="1"/>
  <c r="BL101" i="1"/>
  <c r="Y101" i="1"/>
  <c r="Z101" i="1"/>
  <c r="AF101" i="1"/>
  <c r="BT101" i="1"/>
  <c r="AG101" i="1"/>
  <c r="BU101" i="1"/>
  <c r="AH101" i="1"/>
  <c r="B102" i="1"/>
  <c r="A102" i="1"/>
  <c r="D102" i="1"/>
  <c r="T102" i="1"/>
  <c r="U102" i="1"/>
  <c r="BI102" i="1"/>
  <c r="V102" i="1"/>
  <c r="BJ102" i="1"/>
  <c r="W102" i="1"/>
  <c r="X102" i="1"/>
  <c r="Y102" i="1"/>
  <c r="BM102" i="1"/>
  <c r="Z102" i="1"/>
  <c r="BN102" i="1"/>
  <c r="AF102" i="1"/>
  <c r="AG102" i="1"/>
  <c r="AH102" i="1"/>
  <c r="BV102" i="1"/>
  <c r="B103" i="1"/>
  <c r="A103" i="1"/>
  <c r="D103" i="1"/>
  <c r="AT103" i="1"/>
  <c r="T103" i="1"/>
  <c r="U103" i="1"/>
  <c r="BI103" i="1"/>
  <c r="V103" i="1"/>
  <c r="W103" i="1"/>
  <c r="BK103" i="1"/>
  <c r="X103" i="1"/>
  <c r="Y103" i="1"/>
  <c r="BM103" i="1"/>
  <c r="Z103" i="1"/>
  <c r="AF103" i="1"/>
  <c r="BT103" i="1"/>
  <c r="AG103" i="1"/>
  <c r="AH103" i="1"/>
  <c r="B104" i="1"/>
  <c r="A104" i="1"/>
  <c r="D104" i="1"/>
  <c r="T104" i="1"/>
  <c r="U104" i="1"/>
  <c r="BI104" i="1"/>
  <c r="V104" i="1"/>
  <c r="BJ104" i="1"/>
  <c r="W104" i="1"/>
  <c r="X104" i="1"/>
  <c r="Y104" i="1"/>
  <c r="BM104" i="1"/>
  <c r="Z104" i="1"/>
  <c r="BN104" i="1"/>
  <c r="AF104" i="1"/>
  <c r="AG104" i="1"/>
  <c r="AH104" i="1"/>
  <c r="BV104" i="1"/>
  <c r="B105" i="1"/>
  <c r="D105" i="1"/>
  <c r="T105" i="1"/>
  <c r="BH105" i="1"/>
  <c r="U105" i="1"/>
  <c r="BI105" i="1"/>
  <c r="V105" i="1"/>
  <c r="W105" i="1"/>
  <c r="X105" i="1"/>
  <c r="BL105" i="1"/>
  <c r="Y105" i="1"/>
  <c r="BM105" i="1"/>
  <c r="Z105" i="1"/>
  <c r="BN105" i="1"/>
  <c r="CB105" i="1"/>
  <c r="AF105" i="1"/>
  <c r="AG105" i="1"/>
  <c r="BU105" i="1"/>
  <c r="AH105" i="1"/>
  <c r="BV105" i="1"/>
  <c r="B106" i="1"/>
  <c r="A106" i="1"/>
  <c r="D106" i="1"/>
  <c r="T106" i="1"/>
  <c r="U106" i="1"/>
  <c r="V106" i="1"/>
  <c r="W106" i="1"/>
  <c r="BK106" i="1"/>
  <c r="X106" i="1"/>
  <c r="Y106" i="1"/>
  <c r="Z106" i="1"/>
  <c r="AF106" i="1"/>
  <c r="BT106" i="1"/>
  <c r="AG106" i="1"/>
  <c r="AH106" i="1"/>
  <c r="B107" i="1"/>
  <c r="D107" i="1"/>
  <c r="AR107" i="1"/>
  <c r="BX107" i="1"/>
  <c r="T107" i="1"/>
  <c r="U107" i="1"/>
  <c r="V107" i="1"/>
  <c r="W107" i="1"/>
  <c r="X107" i="1"/>
  <c r="Y107" i="1"/>
  <c r="Z107" i="1"/>
  <c r="AF107" i="1"/>
  <c r="AG107" i="1"/>
  <c r="AH107" i="1"/>
  <c r="B8" i="1"/>
  <c r="A8" i="1"/>
  <c r="D8" i="1"/>
  <c r="AY8" i="1"/>
  <c r="BA8" i="1"/>
  <c r="BC8" i="1"/>
  <c r="BG8" i="1"/>
  <c r="T8" i="1"/>
  <c r="BH8" i="1"/>
  <c r="U8" i="1"/>
  <c r="BI8" i="1"/>
  <c r="V8" i="1"/>
  <c r="BJ8" i="1"/>
  <c r="W8" i="1"/>
  <c r="BK8" i="1"/>
  <c r="X8" i="1"/>
  <c r="Y8" i="1"/>
  <c r="BM8" i="1"/>
  <c r="Z8" i="1"/>
  <c r="BP8" i="1"/>
  <c r="BQ8" i="1"/>
  <c r="BR8" i="1"/>
  <c r="AF8" i="1"/>
  <c r="AG8" i="1"/>
  <c r="BU8" i="1"/>
  <c r="AH8" i="1"/>
  <c r="AG7" i="1"/>
  <c r="AH7" i="1"/>
  <c r="BV7" i="1"/>
  <c r="AF7" i="1"/>
  <c r="Y7" i="1"/>
  <c r="Z7" i="1"/>
  <c r="BN7" i="1"/>
  <c r="X7" i="1"/>
  <c r="BL7" i="1"/>
  <c r="V7" i="1"/>
  <c r="W7" i="1"/>
  <c r="U7" i="1"/>
  <c r="BI7" i="1"/>
  <c r="BA7" i="1"/>
  <c r="BC7" i="1"/>
  <c r="T7" i="1"/>
  <c r="BH7" i="1"/>
  <c r="J7" i="1"/>
  <c r="AX7" i="1"/>
  <c r="D7" i="1"/>
  <c r="A7" i="1"/>
  <c r="BU7" i="1"/>
  <c r="BN8" i="1"/>
  <c r="BT8" i="1"/>
  <c r="AQ9" i="1"/>
  <c r="AS9" i="1"/>
  <c r="AY9" i="1"/>
  <c r="AZ9" i="1"/>
  <c r="BA9" i="1"/>
  <c r="BB9" i="1"/>
  <c r="BC9" i="1"/>
  <c r="BD9" i="1"/>
  <c r="BE9" i="1"/>
  <c r="BF9" i="1"/>
  <c r="BG9" i="1"/>
  <c r="BH9" i="1"/>
  <c r="BJ9" i="1"/>
  <c r="BL9" i="1"/>
  <c r="BN9" i="1"/>
  <c r="BO9" i="1"/>
  <c r="BP9" i="1"/>
  <c r="BQ9" i="1"/>
  <c r="BS9" i="1"/>
  <c r="AQ10" i="1"/>
  <c r="AR10" i="1"/>
  <c r="BX10" i="1"/>
  <c r="AS10" i="1"/>
  <c r="AY10" i="1"/>
  <c r="BA10" i="1"/>
  <c r="BB10" i="1"/>
  <c r="BC10" i="1"/>
  <c r="BE10" i="1"/>
  <c r="BF10" i="1"/>
  <c r="BG10" i="1"/>
  <c r="BH10" i="1"/>
  <c r="BI10" i="1"/>
  <c r="BJ10" i="1"/>
  <c r="BK10" i="1"/>
  <c r="BL10" i="1"/>
  <c r="BM10" i="1"/>
  <c r="BN10" i="1"/>
  <c r="CB10" i="1"/>
  <c r="BO10" i="1"/>
  <c r="BP10" i="1"/>
  <c r="BR10" i="1"/>
  <c r="BS10" i="1"/>
  <c r="BT10" i="1"/>
  <c r="BV10" i="1"/>
  <c r="AS11" i="1"/>
  <c r="AX11" i="1"/>
  <c r="AZ11" i="1"/>
  <c r="BA11" i="1"/>
  <c r="BB11" i="1"/>
  <c r="BD11" i="1"/>
  <c r="BE11" i="1"/>
  <c r="BF11" i="1"/>
  <c r="BI11" i="1"/>
  <c r="BK11" i="1"/>
  <c r="BM11" i="1"/>
  <c r="BO11" i="1"/>
  <c r="BQ11" i="1"/>
  <c r="BR11" i="1"/>
  <c r="BS11" i="1"/>
  <c r="BT11" i="1"/>
  <c r="BU11" i="1"/>
  <c r="BV11" i="1"/>
  <c r="AS12" i="1"/>
  <c r="AY12" i="1"/>
  <c r="AZ12" i="1"/>
  <c r="BA12" i="1"/>
  <c r="BC12" i="1"/>
  <c r="BD12" i="1"/>
  <c r="BE12" i="1"/>
  <c r="BG12" i="1"/>
  <c r="BL12" i="1"/>
  <c r="BN12" i="1"/>
  <c r="BP12" i="1"/>
  <c r="BQ12" i="1"/>
  <c r="BR12" i="1"/>
  <c r="BT12" i="1"/>
  <c r="BU12" i="1"/>
  <c r="BV12" i="1"/>
  <c r="AQ13" i="1"/>
  <c r="AS13" i="1"/>
  <c r="AY13" i="1"/>
  <c r="AZ13" i="1"/>
  <c r="BB13" i="1"/>
  <c r="BC13" i="1"/>
  <c r="BD13" i="1"/>
  <c r="BF13" i="1"/>
  <c r="BG13" i="1"/>
  <c r="BI13" i="1"/>
  <c r="BM13" i="1"/>
  <c r="BO13" i="1"/>
  <c r="BP13" i="1"/>
  <c r="BQ13" i="1"/>
  <c r="BS13" i="1"/>
  <c r="BU13" i="1"/>
  <c r="BV13" i="1"/>
  <c r="AQ14" i="1"/>
  <c r="AS14" i="1"/>
  <c r="AY14" i="1"/>
  <c r="BA14" i="1"/>
  <c r="BB14" i="1"/>
  <c r="BC14" i="1"/>
  <c r="BE14" i="1"/>
  <c r="BF14" i="1"/>
  <c r="BG14" i="1"/>
  <c r="BH14" i="1"/>
  <c r="BJ14" i="1"/>
  <c r="BK14" i="1"/>
  <c r="BL14" i="1"/>
  <c r="BN14" i="1"/>
  <c r="BO14" i="1"/>
  <c r="BP14" i="1"/>
  <c r="BR14" i="1"/>
  <c r="BS14" i="1"/>
  <c r="BU14" i="1"/>
  <c r="AQ15" i="1"/>
  <c r="AS15" i="1"/>
  <c r="AX15" i="1"/>
  <c r="AZ15" i="1"/>
  <c r="BA15" i="1"/>
  <c r="BB15" i="1"/>
  <c r="BD15" i="1"/>
  <c r="BE15" i="1"/>
  <c r="BF15" i="1"/>
  <c r="BH15" i="1"/>
  <c r="BJ15" i="1"/>
  <c r="BL15" i="1"/>
  <c r="BN15" i="1"/>
  <c r="BO15" i="1"/>
  <c r="BQ15" i="1"/>
  <c r="BR15" i="1"/>
  <c r="BS15" i="1"/>
  <c r="BT15" i="1"/>
  <c r="BU15" i="1"/>
  <c r="BV15" i="1"/>
  <c r="AQ16" i="1"/>
  <c r="AS16" i="1"/>
  <c r="AY16" i="1"/>
  <c r="AZ16" i="1"/>
  <c r="BA16" i="1"/>
  <c r="BC16" i="1"/>
  <c r="BD16" i="1"/>
  <c r="BE16" i="1"/>
  <c r="BG16" i="1"/>
  <c r="BK16" i="1"/>
  <c r="BM16" i="1"/>
  <c r="BP16" i="1"/>
  <c r="BQ16" i="1"/>
  <c r="BR16" i="1"/>
  <c r="BT16" i="1"/>
  <c r="BU16" i="1"/>
  <c r="BV16" i="1"/>
  <c r="AQ17" i="1"/>
  <c r="AS17" i="1"/>
  <c r="AY17" i="1"/>
  <c r="AZ17" i="1"/>
  <c r="BB17" i="1"/>
  <c r="BC17" i="1"/>
  <c r="BD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S17" i="1"/>
  <c r="BU17" i="1"/>
  <c r="AQ18" i="1"/>
  <c r="AS18" i="1"/>
  <c r="AY18" i="1"/>
  <c r="BA18" i="1"/>
  <c r="BB18" i="1"/>
  <c r="BC18" i="1"/>
  <c r="BE18" i="1"/>
  <c r="BF18" i="1"/>
  <c r="BG18" i="1"/>
  <c r="BI18" i="1"/>
  <c r="BK18" i="1"/>
  <c r="BM18" i="1"/>
  <c r="CB18" i="1"/>
  <c r="BO18" i="1"/>
  <c r="BP18" i="1"/>
  <c r="BR18" i="1"/>
  <c r="BS18" i="1"/>
  <c r="BT18" i="1"/>
  <c r="BU18" i="1"/>
  <c r="BV18" i="1"/>
  <c r="CD18" i="1"/>
  <c r="AQ19" i="1"/>
  <c r="BX19" i="1"/>
  <c r="AS19" i="1"/>
  <c r="AX19" i="1"/>
  <c r="AZ19" i="1"/>
  <c r="BA19" i="1"/>
  <c r="BB19" i="1"/>
  <c r="BD19" i="1"/>
  <c r="BE19" i="1"/>
  <c r="BF19" i="1"/>
  <c r="BH19" i="1"/>
  <c r="BJ19" i="1"/>
  <c r="BK19" i="1"/>
  <c r="BL19" i="1"/>
  <c r="BN19" i="1"/>
  <c r="BO19" i="1"/>
  <c r="BQ19" i="1"/>
  <c r="BR19" i="1"/>
  <c r="BS19" i="1"/>
  <c r="BT19" i="1"/>
  <c r="AS20" i="1"/>
  <c r="AY20" i="1"/>
  <c r="AZ20" i="1"/>
  <c r="BA20" i="1"/>
  <c r="BC20" i="1"/>
  <c r="BD20" i="1"/>
  <c r="BE20" i="1"/>
  <c r="BG20" i="1"/>
  <c r="BH20" i="1"/>
  <c r="BI20" i="1"/>
  <c r="BJ20" i="1"/>
  <c r="BL20" i="1"/>
  <c r="BM20" i="1"/>
  <c r="BN20" i="1"/>
  <c r="BP20" i="1"/>
  <c r="BQ20" i="1"/>
  <c r="BR20" i="1"/>
  <c r="BU20" i="1"/>
  <c r="AQ21" i="1"/>
  <c r="AS21" i="1"/>
  <c r="AY21" i="1"/>
  <c r="AZ21" i="1"/>
  <c r="BB21" i="1"/>
  <c r="BC21" i="1"/>
  <c r="BD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S21" i="1"/>
  <c r="BT21" i="1"/>
  <c r="BV21" i="1"/>
  <c r="AR22" i="1"/>
  <c r="BX22" i="1"/>
  <c r="AS22" i="1"/>
  <c r="AY22" i="1"/>
  <c r="BA22" i="1"/>
  <c r="BB22" i="1"/>
  <c r="BC22" i="1"/>
  <c r="BE22" i="1"/>
  <c r="BF22" i="1"/>
  <c r="BG22" i="1"/>
  <c r="BJ22" i="1"/>
  <c r="BO22" i="1"/>
  <c r="BP22" i="1"/>
  <c r="BR22" i="1"/>
  <c r="BS22" i="1"/>
  <c r="BT22" i="1"/>
  <c r="BV22" i="1"/>
  <c r="AQ23" i="1"/>
  <c r="AS23" i="1"/>
  <c r="AX23" i="1"/>
  <c r="AZ23" i="1"/>
  <c r="BA23" i="1"/>
  <c r="BB23" i="1"/>
  <c r="BD23" i="1"/>
  <c r="BE23" i="1"/>
  <c r="BF23" i="1"/>
  <c r="BH23" i="1"/>
  <c r="BI23" i="1"/>
  <c r="BJ23" i="1"/>
  <c r="BK23" i="1"/>
  <c r="BL23" i="1"/>
  <c r="BM23" i="1"/>
  <c r="BN23" i="1"/>
  <c r="BO23" i="1"/>
  <c r="BQ23" i="1"/>
  <c r="BR23" i="1"/>
  <c r="BS23" i="1"/>
  <c r="BU23" i="1"/>
  <c r="AS24" i="1"/>
  <c r="AY24" i="1"/>
  <c r="AZ24" i="1"/>
  <c r="BA24" i="1"/>
  <c r="BC24" i="1"/>
  <c r="BD24" i="1"/>
  <c r="BE24" i="1"/>
  <c r="BG24" i="1"/>
  <c r="BI24" i="1"/>
  <c r="BJ24" i="1"/>
  <c r="BK24" i="1"/>
  <c r="BM24" i="1"/>
  <c r="BN24" i="1"/>
  <c r="BP24" i="1"/>
  <c r="BQ24" i="1"/>
  <c r="BR24" i="1"/>
  <c r="BT24" i="1"/>
  <c r="BV24" i="1"/>
  <c r="AS25" i="1"/>
  <c r="AY25" i="1"/>
  <c r="AZ25" i="1"/>
  <c r="BB25" i="1"/>
  <c r="BC25" i="1"/>
  <c r="BD25" i="1"/>
  <c r="BF25" i="1"/>
  <c r="BG25" i="1"/>
  <c r="BH25" i="1"/>
  <c r="BI25" i="1"/>
  <c r="BJ25" i="1"/>
  <c r="BL25" i="1"/>
  <c r="BM25" i="1"/>
  <c r="BN25" i="1"/>
  <c r="BO25" i="1"/>
  <c r="BP25" i="1"/>
  <c r="BQ25" i="1"/>
  <c r="BS25" i="1"/>
  <c r="BU25" i="1"/>
  <c r="AQ26" i="1"/>
  <c r="AS26" i="1"/>
  <c r="AY26" i="1"/>
  <c r="AZ26" i="1"/>
  <c r="BA26" i="1"/>
  <c r="BB26" i="1"/>
  <c r="BC26" i="1"/>
  <c r="BD26" i="1"/>
  <c r="BE26" i="1"/>
  <c r="BF26" i="1"/>
  <c r="BG26" i="1"/>
  <c r="BI26" i="1"/>
  <c r="BK26" i="1"/>
  <c r="BO26" i="1"/>
  <c r="BP26" i="1"/>
  <c r="BQ26" i="1"/>
  <c r="BR26" i="1"/>
  <c r="BS26" i="1"/>
  <c r="BT26" i="1"/>
  <c r="BU26" i="1"/>
  <c r="CD26" i="1"/>
  <c r="AQ27" i="1"/>
  <c r="BX27" i="1"/>
  <c r="AS27" i="1"/>
  <c r="AX27" i="1"/>
  <c r="AZ27" i="1"/>
  <c r="BA27" i="1"/>
  <c r="BB27" i="1"/>
  <c r="BD27" i="1"/>
  <c r="BE27" i="1"/>
  <c r="BF27" i="1"/>
  <c r="BH27" i="1"/>
  <c r="BI27" i="1"/>
  <c r="BJ27" i="1"/>
  <c r="BK27" i="1"/>
  <c r="BL27" i="1"/>
  <c r="BM27" i="1"/>
  <c r="BN27" i="1"/>
  <c r="BO27" i="1"/>
  <c r="BQ27" i="1"/>
  <c r="BR27" i="1"/>
  <c r="BS27" i="1"/>
  <c r="BT27" i="1"/>
  <c r="BV27" i="1"/>
  <c r="CD27" i="1"/>
  <c r="AS28" i="1"/>
  <c r="AY28" i="1"/>
  <c r="AZ28" i="1"/>
  <c r="BA28" i="1"/>
  <c r="BC28" i="1"/>
  <c r="BD28" i="1"/>
  <c r="BE28" i="1"/>
  <c r="BG28" i="1"/>
  <c r="BH28" i="1"/>
  <c r="BI28" i="1"/>
  <c r="BK28" i="1"/>
  <c r="BL28" i="1"/>
  <c r="BM28" i="1"/>
  <c r="BP28" i="1"/>
  <c r="BQ28" i="1"/>
  <c r="BR28" i="1"/>
  <c r="BU28" i="1"/>
  <c r="AS29" i="1"/>
  <c r="AY29" i="1"/>
  <c r="AZ29" i="1"/>
  <c r="BB29" i="1"/>
  <c r="BC29" i="1"/>
  <c r="BD29" i="1"/>
  <c r="BF29" i="1"/>
  <c r="BG29" i="1"/>
  <c r="BH29" i="1"/>
  <c r="BJ29" i="1"/>
  <c r="BK29" i="1"/>
  <c r="CA29" i="1"/>
  <c r="BL29" i="1"/>
  <c r="BN29" i="1"/>
  <c r="BO29" i="1"/>
  <c r="BP29" i="1"/>
  <c r="BQ29" i="1"/>
  <c r="BS29" i="1"/>
  <c r="BT29" i="1"/>
  <c r="CD29" i="1"/>
  <c r="AR30" i="1"/>
  <c r="BX30" i="1"/>
  <c r="AS30" i="1"/>
  <c r="AX30" i="1"/>
  <c r="AY30" i="1"/>
  <c r="BA30" i="1"/>
  <c r="BB30" i="1"/>
  <c r="BC30" i="1"/>
  <c r="BE30" i="1"/>
  <c r="BF30" i="1"/>
  <c r="BG30" i="1"/>
  <c r="BH30" i="1"/>
  <c r="BJ30" i="1"/>
  <c r="BL30" i="1"/>
  <c r="BN30" i="1"/>
  <c r="BO30" i="1"/>
  <c r="BP30" i="1"/>
  <c r="BR30" i="1"/>
  <c r="BS30" i="1"/>
  <c r="BT30" i="1"/>
  <c r="BU30" i="1"/>
  <c r="BV30" i="1"/>
  <c r="AQ31" i="1"/>
  <c r="AR31" i="1"/>
  <c r="BX31" i="1"/>
  <c r="AS31" i="1"/>
  <c r="AX31" i="1"/>
  <c r="AZ31" i="1"/>
  <c r="BA31" i="1"/>
  <c r="BB31" i="1"/>
  <c r="BD31" i="1"/>
  <c r="BE31" i="1"/>
  <c r="BF31" i="1"/>
  <c r="BH31" i="1"/>
  <c r="BI31" i="1"/>
  <c r="BJ31" i="1"/>
  <c r="BK31" i="1"/>
  <c r="BL31" i="1"/>
  <c r="BM31" i="1"/>
  <c r="BN31" i="1"/>
  <c r="BO31" i="1"/>
  <c r="BQ31" i="1"/>
  <c r="BR31" i="1"/>
  <c r="BS31" i="1"/>
  <c r="BU31" i="1"/>
  <c r="AQ32" i="1"/>
  <c r="AS32" i="1"/>
  <c r="AY32" i="1"/>
  <c r="AZ32" i="1"/>
  <c r="BA32" i="1"/>
  <c r="BC32" i="1"/>
  <c r="BD32" i="1"/>
  <c r="BE32" i="1"/>
  <c r="BG32" i="1"/>
  <c r="BH32" i="1"/>
  <c r="BI32" i="1"/>
  <c r="BJ32" i="1"/>
  <c r="BK32" i="1"/>
  <c r="BL32" i="1"/>
  <c r="BM32" i="1"/>
  <c r="BN32" i="1"/>
  <c r="BP32" i="1"/>
  <c r="BQ32" i="1"/>
  <c r="BR32" i="1"/>
  <c r="BS32" i="1"/>
  <c r="BT32" i="1"/>
  <c r="BV32" i="1"/>
  <c r="AS33" i="1"/>
  <c r="AY33" i="1"/>
  <c r="AZ33" i="1"/>
  <c r="BB33" i="1"/>
  <c r="BC33" i="1"/>
  <c r="BD33" i="1"/>
  <c r="BF33" i="1"/>
  <c r="BG33" i="1"/>
  <c r="BH33" i="1"/>
  <c r="BI33" i="1"/>
  <c r="BK33" i="1"/>
  <c r="BL33" i="1"/>
  <c r="BM33" i="1"/>
  <c r="BO33" i="1"/>
  <c r="BP33" i="1"/>
  <c r="BQ33" i="1"/>
  <c r="BS33" i="1"/>
  <c r="BU33" i="1"/>
  <c r="AS34" i="1"/>
  <c r="AY34" i="1"/>
  <c r="BA34" i="1"/>
  <c r="BB34" i="1"/>
  <c r="BC34" i="1"/>
  <c r="BE34" i="1"/>
  <c r="BF34" i="1"/>
  <c r="BG34" i="1"/>
  <c r="BI34" i="1"/>
  <c r="BK34" i="1"/>
  <c r="BM34" i="1"/>
  <c r="CB34" i="1"/>
  <c r="BO34" i="1"/>
  <c r="BP34" i="1"/>
  <c r="BR34" i="1"/>
  <c r="BS34" i="1"/>
  <c r="BT34" i="1"/>
  <c r="BV34" i="1"/>
  <c r="AQ35" i="1"/>
  <c r="AS35" i="1"/>
  <c r="AX35" i="1"/>
  <c r="AZ35" i="1"/>
  <c r="BA35" i="1"/>
  <c r="BB35" i="1"/>
  <c r="BD35" i="1"/>
  <c r="BE35" i="1"/>
  <c r="BF35" i="1"/>
  <c r="BH35" i="1"/>
  <c r="BI35" i="1"/>
  <c r="BJ35" i="1"/>
  <c r="BK35" i="1"/>
  <c r="CA35" i="1"/>
  <c r="BL35" i="1"/>
  <c r="BM35" i="1"/>
  <c r="BN35" i="1"/>
  <c r="CB35" i="1"/>
  <c r="BO35" i="1"/>
  <c r="BQ35" i="1"/>
  <c r="BR35" i="1"/>
  <c r="BS35" i="1"/>
  <c r="BV35" i="1"/>
  <c r="AS36" i="1"/>
  <c r="AX36" i="1"/>
  <c r="AY36" i="1"/>
  <c r="AZ36" i="1"/>
  <c r="BA36" i="1"/>
  <c r="BB36" i="1"/>
  <c r="BC36" i="1"/>
  <c r="BD36" i="1"/>
  <c r="BE36" i="1"/>
  <c r="BF36" i="1"/>
  <c r="BG36" i="1"/>
  <c r="BP36" i="1"/>
  <c r="BQ36" i="1"/>
  <c r="BR36" i="1"/>
  <c r="AQ37" i="1"/>
  <c r="AS37" i="1"/>
  <c r="AY37" i="1"/>
  <c r="AZ37" i="1"/>
  <c r="BA37" i="1"/>
  <c r="BB37" i="1"/>
  <c r="BC37" i="1"/>
  <c r="BD37" i="1"/>
  <c r="BE37" i="1"/>
  <c r="BF37" i="1"/>
  <c r="BG37" i="1"/>
  <c r="BI37" i="1"/>
  <c r="BJ37" i="1"/>
  <c r="BK37" i="1"/>
  <c r="BM37" i="1"/>
  <c r="BN37" i="1"/>
  <c r="BO37" i="1"/>
  <c r="BP37" i="1"/>
  <c r="BQ37" i="1"/>
  <c r="BR37" i="1"/>
  <c r="BS37" i="1"/>
  <c r="BT37" i="1"/>
  <c r="BV37" i="1"/>
  <c r="AR38" i="1"/>
  <c r="BX38" i="1"/>
  <c r="AY38" i="1"/>
  <c r="BA38" i="1"/>
  <c r="BB38" i="1"/>
  <c r="BC38" i="1"/>
  <c r="BE38" i="1"/>
  <c r="BF38" i="1"/>
  <c r="BG38" i="1"/>
  <c r="BH38" i="1"/>
  <c r="BL38" i="1"/>
  <c r="BN38" i="1"/>
  <c r="CB38" i="1"/>
  <c r="BO38" i="1"/>
  <c r="BP38" i="1"/>
  <c r="BR38" i="1"/>
  <c r="BS38" i="1"/>
  <c r="BT38" i="1"/>
  <c r="BU38" i="1"/>
  <c r="BV38" i="1"/>
  <c r="CD38" i="1"/>
  <c r="AQ39" i="1"/>
  <c r="AR39" i="1"/>
  <c r="BX39" i="1"/>
  <c r="AS39" i="1"/>
  <c r="AX39" i="1"/>
  <c r="AY39" i="1"/>
  <c r="AZ39" i="1"/>
  <c r="BA39" i="1"/>
  <c r="BB39" i="1"/>
  <c r="BC39" i="1"/>
  <c r="BD39" i="1"/>
  <c r="BE39" i="1"/>
  <c r="BF39" i="1"/>
  <c r="BG39" i="1"/>
  <c r="BI39" i="1"/>
  <c r="BJ39" i="1"/>
  <c r="BK39" i="1"/>
  <c r="BM39" i="1"/>
  <c r="BN39" i="1"/>
  <c r="BO39" i="1"/>
  <c r="BQ39" i="1"/>
  <c r="BR39" i="1"/>
  <c r="BS39" i="1"/>
  <c r="AQ40" i="1"/>
  <c r="AS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P40" i="1"/>
  <c r="BQ40" i="1"/>
  <c r="BR40" i="1"/>
  <c r="BT40" i="1"/>
  <c r="BV40" i="1"/>
  <c r="AS41" i="1"/>
  <c r="AX41" i="1"/>
  <c r="AY41" i="1"/>
  <c r="AZ41" i="1"/>
  <c r="BB41" i="1"/>
  <c r="BC41" i="1"/>
  <c r="BD41" i="1"/>
  <c r="BF41" i="1"/>
  <c r="BG41" i="1"/>
  <c r="BH41" i="1"/>
  <c r="BJ41" i="1"/>
  <c r="CA41" i="1"/>
  <c r="BL41" i="1"/>
  <c r="BN41" i="1"/>
  <c r="BO41" i="1"/>
  <c r="BP41" i="1"/>
  <c r="BQ41" i="1"/>
  <c r="BS41" i="1"/>
  <c r="BT41" i="1"/>
  <c r="BU41" i="1"/>
  <c r="AQ42" i="1"/>
  <c r="AR42" i="1"/>
  <c r="BX42" i="1"/>
  <c r="AS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R42" i="1"/>
  <c r="BS42" i="1"/>
  <c r="BT42" i="1"/>
  <c r="BV42" i="1"/>
  <c r="AS43" i="1"/>
  <c r="AX43" i="1"/>
  <c r="AZ43" i="1"/>
  <c r="BA43" i="1"/>
  <c r="BB43" i="1"/>
  <c r="BD43" i="1"/>
  <c r="BE43" i="1"/>
  <c r="BF43" i="1"/>
  <c r="BI43" i="1"/>
  <c r="BK43" i="1"/>
  <c r="BM43" i="1"/>
  <c r="BO43" i="1"/>
  <c r="BQ43" i="1"/>
  <c r="BR43" i="1"/>
  <c r="BS43" i="1"/>
  <c r="BT43" i="1"/>
  <c r="BU43" i="1"/>
  <c r="BV43" i="1"/>
  <c r="AY44" i="1"/>
  <c r="AZ44" i="1"/>
  <c r="BA44" i="1"/>
  <c r="BB44" i="1"/>
  <c r="BC44" i="1"/>
  <c r="BD44" i="1"/>
  <c r="BE44" i="1"/>
  <c r="BF44" i="1"/>
  <c r="BG44" i="1"/>
  <c r="BJ44" i="1"/>
  <c r="BL44" i="1"/>
  <c r="BN44" i="1"/>
  <c r="BP44" i="1"/>
  <c r="BQ44" i="1"/>
  <c r="BR44" i="1"/>
  <c r="BT44" i="1"/>
  <c r="BU44" i="1"/>
  <c r="BV44" i="1"/>
  <c r="AQ45" i="1"/>
  <c r="AS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L45" i="1"/>
  <c r="BM45" i="1"/>
  <c r="BN45" i="1"/>
  <c r="BO45" i="1"/>
  <c r="BP45" i="1"/>
  <c r="BQ45" i="1"/>
  <c r="BR45" i="1"/>
  <c r="BS45" i="1"/>
  <c r="BV45" i="1"/>
  <c r="AR46" i="1"/>
  <c r="BX46" i="1"/>
  <c r="AS46" i="1"/>
  <c r="AY46" i="1"/>
  <c r="BA46" i="1"/>
  <c r="BB46" i="1"/>
  <c r="BC46" i="1"/>
  <c r="BE46" i="1"/>
  <c r="BF46" i="1"/>
  <c r="BG46" i="1"/>
  <c r="BH46" i="1"/>
  <c r="BJ46" i="1"/>
  <c r="BL46" i="1"/>
  <c r="BN46" i="1"/>
  <c r="BO46" i="1"/>
  <c r="BP46" i="1"/>
  <c r="BR46" i="1"/>
  <c r="BS46" i="1"/>
  <c r="BT46" i="1"/>
  <c r="BU46" i="1"/>
  <c r="BV46" i="1"/>
  <c r="CD46" i="1"/>
  <c r="AQ47" i="1"/>
  <c r="AR47" i="1"/>
  <c r="BX47" i="1"/>
  <c r="AS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Q47" i="1"/>
  <c r="BR47" i="1"/>
  <c r="BS47" i="1"/>
  <c r="AQ48" i="1"/>
  <c r="AS48" i="1"/>
  <c r="AX48" i="1"/>
  <c r="AY48" i="1"/>
  <c r="AZ48" i="1"/>
  <c r="BA48" i="1"/>
  <c r="BB48" i="1"/>
  <c r="BC48" i="1"/>
  <c r="BD48" i="1"/>
  <c r="BE48" i="1"/>
  <c r="BF48" i="1"/>
  <c r="BG48" i="1"/>
  <c r="BH48" i="1"/>
  <c r="BJ48" i="1"/>
  <c r="BK48" i="1"/>
  <c r="BL48" i="1"/>
  <c r="BN48" i="1"/>
  <c r="BP48" i="1"/>
  <c r="BQ48" i="1"/>
  <c r="BR48" i="1"/>
  <c r="BT48" i="1"/>
  <c r="BV48" i="1"/>
  <c r="AS49" i="1"/>
  <c r="AX49" i="1"/>
  <c r="AY49" i="1"/>
  <c r="AZ49" i="1"/>
  <c r="BB49" i="1"/>
  <c r="BC49" i="1"/>
  <c r="BD49" i="1"/>
  <c r="BF49" i="1"/>
  <c r="BG49" i="1"/>
  <c r="BH49" i="1"/>
  <c r="BJ49" i="1"/>
  <c r="BO49" i="1"/>
  <c r="BP49" i="1"/>
  <c r="BQ49" i="1"/>
  <c r="BS49" i="1"/>
  <c r="BT49" i="1"/>
  <c r="BV49" i="1"/>
  <c r="AQ50" i="1"/>
  <c r="AS50" i="1"/>
  <c r="AY50" i="1"/>
  <c r="BA50" i="1"/>
  <c r="BB50" i="1"/>
  <c r="BC50" i="1"/>
  <c r="BE50" i="1"/>
  <c r="BF50" i="1"/>
  <c r="BG50" i="1"/>
  <c r="BL50" i="1"/>
  <c r="BM50" i="1"/>
  <c r="BO50" i="1"/>
  <c r="BP50" i="1"/>
  <c r="BR50" i="1"/>
  <c r="BS50" i="1"/>
  <c r="BT50" i="1"/>
  <c r="BV50" i="1"/>
  <c r="AR51" i="1"/>
  <c r="BX51" i="1"/>
  <c r="AS51" i="1"/>
  <c r="AX51" i="1"/>
  <c r="AZ51" i="1"/>
  <c r="BA51" i="1"/>
  <c r="BB51" i="1"/>
  <c r="BD51" i="1"/>
  <c r="BE51" i="1"/>
  <c r="BF51" i="1"/>
  <c r="BK51" i="1"/>
  <c r="BO51" i="1"/>
  <c r="BQ51" i="1"/>
  <c r="BR51" i="1"/>
  <c r="BS51" i="1"/>
  <c r="BT51" i="1"/>
  <c r="BU51" i="1"/>
  <c r="AQ52" i="1"/>
  <c r="AS52" i="1"/>
  <c r="AX52" i="1"/>
  <c r="AY52" i="1"/>
  <c r="AZ52" i="1"/>
  <c r="BA52" i="1"/>
  <c r="BB52" i="1"/>
  <c r="BC52" i="1"/>
  <c r="BD52" i="1"/>
  <c r="BE52" i="1"/>
  <c r="BF52" i="1"/>
  <c r="BG52" i="1"/>
  <c r="BH52" i="1"/>
  <c r="BJ52" i="1"/>
  <c r="BL52" i="1"/>
  <c r="BN52" i="1"/>
  <c r="BP52" i="1"/>
  <c r="BQ52" i="1"/>
  <c r="BR52" i="1"/>
  <c r="BU52" i="1"/>
  <c r="BV52" i="1"/>
  <c r="AQ53" i="1"/>
  <c r="AS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K53" i="1"/>
  <c r="BL53" i="1"/>
  <c r="BM53" i="1"/>
  <c r="BO53" i="1"/>
  <c r="BP53" i="1"/>
  <c r="BQ53" i="1"/>
  <c r="BS53" i="1"/>
  <c r="BT53" i="1"/>
  <c r="BV53" i="1"/>
  <c r="AR54" i="1"/>
  <c r="BX54" i="1"/>
  <c r="AS54" i="1"/>
  <c r="AY54" i="1"/>
  <c r="AZ54" i="1"/>
  <c r="BA54" i="1"/>
  <c r="BB54" i="1"/>
  <c r="BC54" i="1"/>
  <c r="BD54" i="1"/>
  <c r="BE54" i="1"/>
  <c r="BF54" i="1"/>
  <c r="BG54" i="1"/>
  <c r="BH54" i="1"/>
  <c r="BJ54" i="1"/>
  <c r="BN54" i="1"/>
  <c r="BO54" i="1"/>
  <c r="BP54" i="1"/>
  <c r="BR54" i="1"/>
  <c r="BS54" i="1"/>
  <c r="BT54" i="1"/>
  <c r="BV54" i="1"/>
  <c r="AQ55" i="1"/>
  <c r="AS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CA55" i="1"/>
  <c r="BL55" i="1"/>
  <c r="BM55" i="1"/>
  <c r="BN55" i="1"/>
  <c r="BO55" i="1"/>
  <c r="BQ55" i="1"/>
  <c r="BR55" i="1"/>
  <c r="BS55" i="1"/>
  <c r="BU55" i="1"/>
  <c r="AS56" i="1"/>
  <c r="AY56" i="1"/>
  <c r="AZ56" i="1"/>
  <c r="BA56" i="1"/>
  <c r="BC56" i="1"/>
  <c r="BD56" i="1"/>
  <c r="BE56" i="1"/>
  <c r="BG56" i="1"/>
  <c r="BI56" i="1"/>
  <c r="BJ56" i="1"/>
  <c r="BK56" i="1"/>
  <c r="BM56" i="1"/>
  <c r="BN56" i="1"/>
  <c r="BP56" i="1"/>
  <c r="BQ56" i="1"/>
  <c r="BR56" i="1"/>
  <c r="BT56" i="1"/>
  <c r="BV56" i="1"/>
  <c r="AS57" i="1"/>
  <c r="AX57" i="1"/>
  <c r="AY57" i="1"/>
  <c r="AZ57" i="1"/>
  <c r="BB57" i="1"/>
  <c r="BC57" i="1"/>
  <c r="BD57" i="1"/>
  <c r="BF57" i="1"/>
  <c r="BG57" i="1"/>
  <c r="BH57" i="1"/>
  <c r="BJ57" i="1"/>
  <c r="BL57" i="1"/>
  <c r="BN57" i="1"/>
  <c r="BO57" i="1"/>
  <c r="BP57" i="1"/>
  <c r="BQ57" i="1"/>
  <c r="BS57" i="1"/>
  <c r="BT57" i="1"/>
  <c r="BU57" i="1"/>
  <c r="BV57" i="1"/>
  <c r="CD57" i="1"/>
  <c r="AQ58" i="1"/>
  <c r="AR58" i="1"/>
  <c r="BX58" i="1"/>
  <c r="AS58" i="1"/>
  <c r="AY58" i="1"/>
  <c r="AZ58" i="1"/>
  <c r="BA58" i="1"/>
  <c r="BB58" i="1"/>
  <c r="BC58" i="1"/>
  <c r="BD58" i="1"/>
  <c r="BE58" i="1"/>
  <c r="BF58" i="1"/>
  <c r="BG58" i="1"/>
  <c r="BH58" i="1"/>
  <c r="BJ58" i="1"/>
  <c r="BK58" i="1"/>
  <c r="CA58" i="1"/>
  <c r="BL58" i="1"/>
  <c r="BN58" i="1"/>
  <c r="CB58" i="1"/>
  <c r="BO58" i="1"/>
  <c r="BP58" i="1"/>
  <c r="BR58" i="1"/>
  <c r="BS58" i="1"/>
  <c r="BT58" i="1"/>
  <c r="CD58" i="1"/>
  <c r="AR59" i="1"/>
  <c r="BX59" i="1"/>
  <c r="AS59" i="1"/>
  <c r="AX59" i="1"/>
  <c r="AZ59" i="1"/>
  <c r="BA59" i="1"/>
  <c r="BB59" i="1"/>
  <c r="BD59" i="1"/>
  <c r="BE59" i="1"/>
  <c r="BF59" i="1"/>
  <c r="BI59" i="1"/>
  <c r="BK59" i="1"/>
  <c r="BM59" i="1"/>
  <c r="CB59" i="1"/>
  <c r="BO59" i="1"/>
  <c r="BQ59" i="1"/>
  <c r="BR59" i="1"/>
  <c r="BS59" i="1"/>
  <c r="CC59" i="1"/>
  <c r="BT59" i="1"/>
  <c r="BU59" i="1"/>
  <c r="BV59" i="1"/>
  <c r="AQ60" i="1"/>
  <c r="AS60" i="1"/>
  <c r="AX60" i="1"/>
  <c r="AY60" i="1"/>
  <c r="AZ60" i="1"/>
  <c r="BA60" i="1"/>
  <c r="BB60" i="1"/>
  <c r="BC60" i="1"/>
  <c r="BD60" i="1"/>
  <c r="BE60" i="1"/>
  <c r="BF60" i="1"/>
  <c r="BG60" i="1"/>
  <c r="BH60" i="1"/>
  <c r="BL60" i="1"/>
  <c r="BN60" i="1"/>
  <c r="BP60" i="1"/>
  <c r="BQ60" i="1"/>
  <c r="BR60" i="1"/>
  <c r="BT60" i="1"/>
  <c r="BU60" i="1"/>
  <c r="BV60" i="1"/>
  <c r="BX61" i="1"/>
  <c r="AS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V61" i="1"/>
  <c r="AR62" i="1"/>
  <c r="BX62" i="1"/>
  <c r="AS62" i="1"/>
  <c r="AY62" i="1"/>
  <c r="AZ62" i="1"/>
  <c r="BA62" i="1"/>
  <c r="BB62" i="1"/>
  <c r="BC62" i="1"/>
  <c r="BD62" i="1"/>
  <c r="BE62" i="1"/>
  <c r="BF62" i="1"/>
  <c r="BG62" i="1"/>
  <c r="BH62" i="1"/>
  <c r="BJ62" i="1"/>
  <c r="BL62" i="1"/>
  <c r="BN62" i="1"/>
  <c r="BO62" i="1"/>
  <c r="BP62" i="1"/>
  <c r="BR62" i="1"/>
  <c r="BS62" i="1"/>
  <c r="BU62" i="1"/>
  <c r="BV62" i="1"/>
  <c r="AQ63" i="1"/>
  <c r="AS63" i="1"/>
  <c r="AX63" i="1"/>
  <c r="AY63" i="1"/>
  <c r="AZ63" i="1"/>
  <c r="BA63" i="1"/>
  <c r="BB63" i="1"/>
  <c r="BC63" i="1"/>
  <c r="BD63" i="1"/>
  <c r="BE63" i="1"/>
  <c r="BF63" i="1"/>
  <c r="BG63" i="1"/>
  <c r="BH63" i="1"/>
  <c r="BJ63" i="1"/>
  <c r="BK63" i="1"/>
  <c r="BO63" i="1"/>
  <c r="BQ63" i="1"/>
  <c r="BR63" i="1"/>
  <c r="BS63" i="1"/>
  <c r="AQ64" i="1"/>
  <c r="AS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L64" i="1"/>
  <c r="BM64" i="1"/>
  <c r="BN64" i="1"/>
  <c r="BP64" i="1"/>
  <c r="BQ64" i="1"/>
  <c r="BR64" i="1"/>
  <c r="BV64" i="1"/>
  <c r="AS65" i="1"/>
  <c r="AX65" i="1"/>
  <c r="AY65" i="1"/>
  <c r="AZ65" i="1"/>
  <c r="BA65" i="1"/>
  <c r="BB65" i="1"/>
  <c r="BC65" i="1"/>
  <c r="BD65" i="1"/>
  <c r="BE65" i="1"/>
  <c r="BF65" i="1"/>
  <c r="BG65" i="1"/>
  <c r="BH65" i="1"/>
  <c r="BJ65" i="1"/>
  <c r="BL65" i="1"/>
  <c r="BO65" i="1"/>
  <c r="BP65" i="1"/>
  <c r="BQ65" i="1"/>
  <c r="BS65" i="1"/>
  <c r="BT65" i="1"/>
  <c r="BU65" i="1"/>
  <c r="AQ66" i="1"/>
  <c r="AR66" i="1"/>
  <c r="BX66" i="1"/>
  <c r="AS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CA66" i="1"/>
  <c r="BL66" i="1"/>
  <c r="BM66" i="1"/>
  <c r="BN66" i="1"/>
  <c r="BO66" i="1"/>
  <c r="BP66" i="1"/>
  <c r="BR66" i="1"/>
  <c r="BS66" i="1"/>
  <c r="AS67" i="1"/>
  <c r="AX67" i="1"/>
  <c r="AZ67" i="1"/>
  <c r="BA67" i="1"/>
  <c r="BB67" i="1"/>
  <c r="BD67" i="1"/>
  <c r="BE67" i="1"/>
  <c r="BF67" i="1"/>
  <c r="BI67" i="1"/>
  <c r="BM67" i="1"/>
  <c r="BO67" i="1"/>
  <c r="BQ67" i="1"/>
  <c r="BR67" i="1"/>
  <c r="BS67" i="1"/>
  <c r="BU67" i="1"/>
  <c r="BV67" i="1"/>
  <c r="AS68" i="1"/>
  <c r="AY68" i="1"/>
  <c r="AZ68" i="1"/>
  <c r="BA68" i="1"/>
  <c r="BC68" i="1"/>
  <c r="BD68" i="1"/>
  <c r="BE68" i="1"/>
  <c r="BG68" i="1"/>
  <c r="BJ68" i="1"/>
  <c r="BL68" i="1"/>
  <c r="BN68" i="1"/>
  <c r="BP68" i="1"/>
  <c r="BQ68" i="1"/>
  <c r="BR68" i="1"/>
  <c r="BT68" i="1"/>
  <c r="BU68" i="1"/>
  <c r="BV68" i="1"/>
  <c r="AQ69" i="1"/>
  <c r="AS69" i="1"/>
  <c r="AX69" i="1"/>
  <c r="AY69" i="1"/>
  <c r="AZ69" i="1"/>
  <c r="BB69" i="1"/>
  <c r="BC69" i="1"/>
  <c r="BD69" i="1"/>
  <c r="BF69" i="1"/>
  <c r="BG69" i="1"/>
  <c r="BI69" i="1"/>
  <c r="BJ69" i="1"/>
  <c r="BM69" i="1"/>
  <c r="BN69" i="1"/>
  <c r="BO69" i="1"/>
  <c r="BP69" i="1"/>
  <c r="BQ69" i="1"/>
  <c r="BR69" i="1"/>
  <c r="BS69" i="1"/>
  <c r="BV69" i="1"/>
  <c r="AR70" i="1"/>
  <c r="BX70" i="1"/>
  <c r="AY70" i="1"/>
  <c r="BA70" i="1"/>
  <c r="BB70" i="1"/>
  <c r="BC70" i="1"/>
  <c r="BE70" i="1"/>
  <c r="BF70" i="1"/>
  <c r="BG70" i="1"/>
  <c r="BH70" i="1"/>
  <c r="CA70" i="1"/>
  <c r="BL70" i="1"/>
  <c r="BN70" i="1"/>
  <c r="BO70" i="1"/>
  <c r="BP70" i="1"/>
  <c r="BR70" i="1"/>
  <c r="BS70" i="1"/>
  <c r="BT70" i="1"/>
  <c r="BU70" i="1"/>
  <c r="BV70" i="1"/>
  <c r="CD70" i="1"/>
  <c r="AQ71" i="1"/>
  <c r="AR71" i="1"/>
  <c r="BX71" i="1"/>
  <c r="AS71" i="1"/>
  <c r="AX71" i="1"/>
  <c r="AY71" i="1"/>
  <c r="AZ71" i="1"/>
  <c r="BA71" i="1"/>
  <c r="BB71" i="1"/>
  <c r="BC71" i="1"/>
  <c r="BD71" i="1"/>
  <c r="BE71" i="1"/>
  <c r="BF71" i="1"/>
  <c r="BG71" i="1"/>
  <c r="BI71" i="1"/>
  <c r="BJ71" i="1"/>
  <c r="BK71" i="1"/>
  <c r="BM71" i="1"/>
  <c r="BN71" i="1"/>
  <c r="BO71" i="1"/>
  <c r="BQ71" i="1"/>
  <c r="BR71" i="1"/>
  <c r="BS71" i="1"/>
  <c r="AQ72" i="1"/>
  <c r="AS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P72" i="1"/>
  <c r="BQ72" i="1"/>
  <c r="BR72" i="1"/>
  <c r="BT72" i="1"/>
  <c r="BV72" i="1"/>
  <c r="AS73" i="1"/>
  <c r="AX73" i="1"/>
  <c r="AY73" i="1"/>
  <c r="AZ73" i="1"/>
  <c r="BB73" i="1"/>
  <c r="BC73" i="1"/>
  <c r="BD73" i="1"/>
  <c r="BF73" i="1"/>
  <c r="BG73" i="1"/>
  <c r="BH73" i="1"/>
  <c r="BJ73" i="1"/>
  <c r="CA73" i="1"/>
  <c r="BN73" i="1"/>
  <c r="BO73" i="1"/>
  <c r="BP73" i="1"/>
  <c r="BQ73" i="1"/>
  <c r="BS73" i="1"/>
  <c r="BT73" i="1"/>
  <c r="AQ74" i="1"/>
  <c r="AR74" i="1"/>
  <c r="BX74" i="1"/>
  <c r="AS74" i="1"/>
  <c r="AY74" i="1"/>
  <c r="BA74" i="1"/>
  <c r="BB74" i="1"/>
  <c r="BC74" i="1"/>
  <c r="BE74" i="1"/>
  <c r="BF74" i="1"/>
  <c r="BG74" i="1"/>
  <c r="BI74" i="1"/>
  <c r="BM74" i="1"/>
  <c r="BN74" i="1"/>
  <c r="BO74" i="1"/>
  <c r="BP74" i="1"/>
  <c r="BR74" i="1"/>
  <c r="BS74" i="1"/>
  <c r="BV74" i="1"/>
  <c r="AR75" i="1"/>
  <c r="BX75" i="1"/>
  <c r="AS75" i="1"/>
  <c r="AX75" i="1"/>
  <c r="AZ75" i="1"/>
  <c r="BA75" i="1"/>
  <c r="BB75" i="1"/>
  <c r="BD75" i="1"/>
  <c r="BE75" i="1"/>
  <c r="BF75" i="1"/>
  <c r="BI75" i="1"/>
  <c r="BK75" i="1"/>
  <c r="BO75" i="1"/>
  <c r="BQ75" i="1"/>
  <c r="BR75" i="1"/>
  <c r="BS75" i="1"/>
  <c r="BT75" i="1"/>
  <c r="BU75" i="1"/>
  <c r="AQ76" i="1"/>
  <c r="AS76" i="1"/>
  <c r="AY76" i="1"/>
  <c r="AZ76" i="1"/>
  <c r="BA76" i="1"/>
  <c r="BC76" i="1"/>
  <c r="BD76" i="1"/>
  <c r="BE76" i="1"/>
  <c r="BG76" i="1"/>
  <c r="BH76" i="1"/>
  <c r="BJ76" i="1"/>
  <c r="BN76" i="1"/>
  <c r="BO76" i="1"/>
  <c r="BP76" i="1"/>
  <c r="BQ76" i="1"/>
  <c r="BR76" i="1"/>
  <c r="BS76" i="1"/>
  <c r="BT76" i="1"/>
  <c r="AQ77" i="1"/>
  <c r="AS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L77" i="1"/>
  <c r="BM77" i="1"/>
  <c r="CB77" i="1"/>
  <c r="BO77" i="1"/>
  <c r="BP77" i="1"/>
  <c r="BQ77" i="1"/>
  <c r="BS77" i="1"/>
  <c r="BT77" i="1"/>
  <c r="BV77" i="1"/>
  <c r="AS78" i="1"/>
  <c r="AY78" i="1"/>
  <c r="BA78" i="1"/>
  <c r="BB78" i="1"/>
  <c r="BC78" i="1"/>
  <c r="BE78" i="1"/>
  <c r="BF78" i="1"/>
  <c r="BG78" i="1"/>
  <c r="BJ78" i="1"/>
  <c r="BO78" i="1"/>
  <c r="BP78" i="1"/>
  <c r="BR78" i="1"/>
  <c r="BS78" i="1"/>
  <c r="BT78" i="1"/>
  <c r="BU78" i="1"/>
  <c r="BV78" i="1"/>
  <c r="AQ79" i="1"/>
  <c r="AS79" i="1"/>
  <c r="AX79" i="1"/>
  <c r="AZ79" i="1"/>
  <c r="BA79" i="1"/>
  <c r="BB79" i="1"/>
  <c r="BD79" i="1"/>
  <c r="BE79" i="1"/>
  <c r="BF79" i="1"/>
  <c r="BH79" i="1"/>
  <c r="BI79" i="1"/>
  <c r="BJ79" i="1"/>
  <c r="BL79" i="1"/>
  <c r="BM79" i="1"/>
  <c r="BN79" i="1"/>
  <c r="BO79" i="1"/>
  <c r="BQ79" i="1"/>
  <c r="BR79" i="1"/>
  <c r="BS79" i="1"/>
  <c r="BU79" i="1"/>
  <c r="AQ80" i="1"/>
  <c r="AS80" i="1"/>
  <c r="AY80" i="1"/>
  <c r="AZ80" i="1"/>
  <c r="BA80" i="1"/>
  <c r="BC80" i="1"/>
  <c r="BD80" i="1"/>
  <c r="BE80" i="1"/>
  <c r="BG80" i="1"/>
  <c r="BH80" i="1"/>
  <c r="BK80" i="1"/>
  <c r="BM80" i="1"/>
  <c r="BP80" i="1"/>
  <c r="BQ80" i="1"/>
  <c r="BR80" i="1"/>
  <c r="BT80" i="1"/>
  <c r="AS81" i="1"/>
  <c r="AX81" i="1"/>
  <c r="AY81" i="1"/>
  <c r="AZ81" i="1"/>
  <c r="BA81" i="1"/>
  <c r="BB81" i="1"/>
  <c r="BC81" i="1"/>
  <c r="BD81" i="1"/>
  <c r="BE81" i="1"/>
  <c r="BF81" i="1"/>
  <c r="BG81" i="1"/>
  <c r="BJ81" i="1"/>
  <c r="BL81" i="1"/>
  <c r="BN81" i="1"/>
  <c r="CB81" i="1"/>
  <c r="BO81" i="1"/>
  <c r="BP81" i="1"/>
  <c r="BQ81" i="1"/>
  <c r="BS81" i="1"/>
  <c r="BT81" i="1"/>
  <c r="AQ82" i="1"/>
  <c r="AS82" i="1"/>
  <c r="AY82" i="1"/>
  <c r="BA82" i="1"/>
  <c r="BB82" i="1"/>
  <c r="BC82" i="1"/>
  <c r="BE82" i="1"/>
  <c r="BF82" i="1"/>
  <c r="BG82" i="1"/>
  <c r="BH82" i="1"/>
  <c r="BK82" i="1"/>
  <c r="BO82" i="1"/>
  <c r="BP82" i="1"/>
  <c r="BR82" i="1"/>
  <c r="BS82" i="1"/>
  <c r="BT82" i="1"/>
  <c r="AR83" i="1"/>
  <c r="BX83" i="1"/>
  <c r="AS83" i="1"/>
  <c r="AX83" i="1"/>
  <c r="AZ83" i="1"/>
  <c r="BA83" i="1"/>
  <c r="BB83" i="1"/>
  <c r="BD83" i="1"/>
  <c r="BE83" i="1"/>
  <c r="BF83" i="1"/>
  <c r="BI83" i="1"/>
  <c r="BK83" i="1"/>
  <c r="BO83" i="1"/>
  <c r="BP83" i="1"/>
  <c r="BQ83" i="1"/>
  <c r="BR83" i="1"/>
  <c r="BS83" i="1"/>
  <c r="BT83" i="1"/>
  <c r="BU83" i="1"/>
  <c r="AQ84" i="1"/>
  <c r="AS84" i="1"/>
  <c r="AX84" i="1"/>
  <c r="AY84" i="1"/>
  <c r="AZ84" i="1"/>
  <c r="BA84" i="1"/>
  <c r="BB84" i="1"/>
  <c r="BC84" i="1"/>
  <c r="BD84" i="1"/>
  <c r="BE84" i="1"/>
  <c r="BF84" i="1"/>
  <c r="BG84" i="1"/>
  <c r="BH84" i="1"/>
  <c r="BJ84" i="1"/>
  <c r="BL84" i="1"/>
  <c r="BP84" i="1"/>
  <c r="BQ84" i="1"/>
  <c r="BR84" i="1"/>
  <c r="BT84" i="1"/>
  <c r="BU84" i="1"/>
  <c r="BV84" i="1"/>
  <c r="AS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K85" i="1"/>
  <c r="BL85" i="1"/>
  <c r="BM85" i="1"/>
  <c r="BO85" i="1"/>
  <c r="BP85" i="1"/>
  <c r="BQ85" i="1"/>
  <c r="BS85" i="1"/>
  <c r="BT85" i="1"/>
  <c r="BV85" i="1"/>
  <c r="CD85" i="1"/>
  <c r="AS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CB86" i="1"/>
  <c r="BO86" i="1"/>
  <c r="BP86" i="1"/>
  <c r="BR86" i="1"/>
  <c r="BS86" i="1"/>
  <c r="BT86" i="1"/>
  <c r="BV86" i="1"/>
  <c r="AQ87" i="1"/>
  <c r="AR87" i="1"/>
  <c r="BX87" i="1"/>
  <c r="AS87" i="1"/>
  <c r="AX87" i="1"/>
  <c r="AY87" i="1"/>
  <c r="AZ87" i="1"/>
  <c r="BA87" i="1"/>
  <c r="BB87" i="1"/>
  <c r="BC87" i="1"/>
  <c r="BD87" i="1"/>
  <c r="BE87" i="1"/>
  <c r="BF87" i="1"/>
  <c r="BG87" i="1"/>
  <c r="BH87" i="1"/>
  <c r="BK87" i="1"/>
  <c r="BL87" i="1"/>
  <c r="BO87" i="1"/>
  <c r="BQ87" i="1"/>
  <c r="BR87" i="1"/>
  <c r="BS87" i="1"/>
  <c r="BU87" i="1"/>
  <c r="AS88" i="1"/>
  <c r="AX88" i="1"/>
  <c r="AY88" i="1"/>
  <c r="AZ88" i="1"/>
  <c r="BA88" i="1"/>
  <c r="BB88" i="1"/>
  <c r="BC88" i="1"/>
  <c r="BD88" i="1"/>
  <c r="BE88" i="1"/>
  <c r="BF88" i="1"/>
  <c r="BG88" i="1"/>
  <c r="BI88" i="1"/>
  <c r="BJ88" i="1"/>
  <c r="BK88" i="1"/>
  <c r="BM88" i="1"/>
  <c r="BN88" i="1"/>
  <c r="BP88" i="1"/>
  <c r="BQ88" i="1"/>
  <c r="BR88" i="1"/>
  <c r="BV88" i="1"/>
  <c r="AS89" i="1"/>
  <c r="AX89" i="1"/>
  <c r="AY89" i="1"/>
  <c r="AZ89" i="1"/>
  <c r="BA89" i="1"/>
  <c r="BB89" i="1"/>
  <c r="BC89" i="1"/>
  <c r="BD89" i="1"/>
  <c r="BE89" i="1"/>
  <c r="BF89" i="1"/>
  <c r="BG89" i="1"/>
  <c r="BH89" i="1"/>
  <c r="BJ89" i="1"/>
  <c r="BL89" i="1"/>
  <c r="CB89" i="1"/>
  <c r="BO89" i="1"/>
  <c r="BP89" i="1"/>
  <c r="BQ89" i="1"/>
  <c r="BS89" i="1"/>
  <c r="BU89" i="1"/>
  <c r="BV89" i="1"/>
  <c r="AR90" i="1"/>
  <c r="BX90" i="1"/>
  <c r="AS90" i="1"/>
  <c r="AY90" i="1"/>
  <c r="BA90" i="1"/>
  <c r="BB90" i="1"/>
  <c r="BC90" i="1"/>
  <c r="BE90" i="1"/>
  <c r="BF90" i="1"/>
  <c r="BG90" i="1"/>
  <c r="BI90" i="1"/>
  <c r="BJ90" i="1"/>
  <c r="BK90" i="1"/>
  <c r="BM90" i="1"/>
  <c r="BN90" i="1"/>
  <c r="BO90" i="1"/>
  <c r="BP90" i="1"/>
  <c r="BR90" i="1"/>
  <c r="BS90" i="1"/>
  <c r="BT90" i="1"/>
  <c r="BV90" i="1"/>
  <c r="AR91" i="1"/>
  <c r="BX91" i="1"/>
  <c r="AS91" i="1"/>
  <c r="AX91" i="1"/>
  <c r="AZ91" i="1"/>
  <c r="BA91" i="1"/>
  <c r="BB91" i="1"/>
  <c r="BD91" i="1"/>
  <c r="BE91" i="1"/>
  <c r="BF91" i="1"/>
  <c r="BI91" i="1"/>
  <c r="BO91" i="1"/>
  <c r="BQ91" i="1"/>
  <c r="BR91" i="1"/>
  <c r="BS91" i="1"/>
  <c r="BT91" i="1"/>
  <c r="BV91" i="1"/>
  <c r="AQ92" i="1"/>
  <c r="AS92" i="1"/>
  <c r="AY92" i="1"/>
  <c r="AZ92" i="1"/>
  <c r="BA92" i="1"/>
  <c r="BC92" i="1"/>
  <c r="BD92" i="1"/>
  <c r="BE92" i="1"/>
  <c r="BG92" i="1"/>
  <c r="BH92" i="1"/>
  <c r="BJ92" i="1"/>
  <c r="BL92" i="1"/>
  <c r="BP92" i="1"/>
  <c r="BQ92" i="1"/>
  <c r="BR92" i="1"/>
  <c r="BT92" i="1"/>
  <c r="BU92" i="1"/>
  <c r="BX93" i="1"/>
  <c r="AS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K93" i="1"/>
  <c r="BM93" i="1"/>
  <c r="BO93" i="1"/>
  <c r="BP93" i="1"/>
  <c r="BQ93" i="1"/>
  <c r="BS93" i="1"/>
  <c r="BT93" i="1"/>
  <c r="AR94" i="1"/>
  <c r="BX94" i="1"/>
  <c r="AY94" i="1"/>
  <c r="AZ94" i="1"/>
  <c r="BA94" i="1"/>
  <c r="BB94" i="1"/>
  <c r="BC94" i="1"/>
  <c r="BD94" i="1"/>
  <c r="BE94" i="1"/>
  <c r="BF94" i="1"/>
  <c r="BG94" i="1"/>
  <c r="BH94" i="1"/>
  <c r="BJ94" i="1"/>
  <c r="BL94" i="1"/>
  <c r="BO94" i="1"/>
  <c r="BP94" i="1"/>
  <c r="BR94" i="1"/>
  <c r="BS94" i="1"/>
  <c r="BT94" i="1"/>
  <c r="BU94" i="1"/>
  <c r="BV94" i="1"/>
  <c r="CD94" i="1"/>
  <c r="AQ95" i="1"/>
  <c r="AR95" i="1"/>
  <c r="BX95" i="1"/>
  <c r="AS95" i="1"/>
  <c r="AX95" i="1"/>
  <c r="AZ95" i="1"/>
  <c r="BA95" i="1"/>
  <c r="BB95" i="1"/>
  <c r="BD95" i="1"/>
  <c r="BE95" i="1"/>
  <c r="BF95" i="1"/>
  <c r="BH95" i="1"/>
  <c r="BJ95" i="1"/>
  <c r="BK95" i="1"/>
  <c r="BL95" i="1"/>
  <c r="BN95" i="1"/>
  <c r="BO95" i="1"/>
  <c r="BQ95" i="1"/>
  <c r="BR95" i="1"/>
  <c r="BS95" i="1"/>
  <c r="AQ96" i="1"/>
  <c r="AS96" i="1"/>
  <c r="AY96" i="1"/>
  <c r="AZ96" i="1"/>
  <c r="BA96" i="1"/>
  <c r="BC96" i="1"/>
  <c r="BD96" i="1"/>
  <c r="BE96" i="1"/>
  <c r="BG96" i="1"/>
  <c r="BH96" i="1"/>
  <c r="BI96" i="1"/>
  <c r="BL96" i="1"/>
  <c r="BM96" i="1"/>
  <c r="BP96" i="1"/>
  <c r="BQ96" i="1"/>
  <c r="BR96" i="1"/>
  <c r="BT96" i="1"/>
  <c r="BV96" i="1"/>
  <c r="AS97" i="1"/>
  <c r="AX97" i="1"/>
  <c r="AY97" i="1"/>
  <c r="AZ97" i="1"/>
  <c r="BB97" i="1"/>
  <c r="BC97" i="1"/>
  <c r="BD97" i="1"/>
  <c r="BF97" i="1"/>
  <c r="BG97" i="1"/>
  <c r="BH97" i="1"/>
  <c r="BJ97" i="1"/>
  <c r="BK97" i="1"/>
  <c r="BL97" i="1"/>
  <c r="BN97" i="1"/>
  <c r="BO97" i="1"/>
  <c r="BP97" i="1"/>
  <c r="BQ97" i="1"/>
  <c r="BR97" i="1"/>
  <c r="BS97" i="1"/>
  <c r="BT97" i="1"/>
  <c r="BU97" i="1"/>
  <c r="BV97" i="1"/>
  <c r="AQ98" i="1"/>
  <c r="AY98" i="1"/>
  <c r="BA98" i="1"/>
  <c r="BB98" i="1"/>
  <c r="BC98" i="1"/>
  <c r="BE98" i="1"/>
  <c r="BF98" i="1"/>
  <c r="BG98" i="1"/>
  <c r="BI98" i="1"/>
  <c r="BJ98" i="1"/>
  <c r="BK98" i="1"/>
  <c r="BM98" i="1"/>
  <c r="BN98" i="1"/>
  <c r="BO98" i="1"/>
  <c r="BP98" i="1"/>
  <c r="BR98" i="1"/>
  <c r="BS98" i="1"/>
  <c r="BT98" i="1"/>
  <c r="BV98" i="1"/>
  <c r="AQ99" i="1"/>
  <c r="AS99" i="1"/>
  <c r="AX99" i="1"/>
  <c r="AZ99" i="1"/>
  <c r="BA99" i="1"/>
  <c r="BB99" i="1"/>
  <c r="BD99" i="1"/>
  <c r="BE99" i="1"/>
  <c r="BF99" i="1"/>
  <c r="BH99" i="1"/>
  <c r="BI99" i="1"/>
  <c r="BJ99" i="1"/>
  <c r="BM99" i="1"/>
  <c r="BO99" i="1"/>
  <c r="BP99" i="1"/>
  <c r="BQ99" i="1"/>
  <c r="BR99" i="1"/>
  <c r="BS99" i="1"/>
  <c r="BT99" i="1"/>
  <c r="BV99" i="1"/>
  <c r="AS100" i="1"/>
  <c r="AX100" i="1"/>
  <c r="AY100" i="1"/>
  <c r="AZ100" i="1"/>
  <c r="BA100" i="1"/>
  <c r="BB100" i="1"/>
  <c r="BC100" i="1"/>
  <c r="BD100" i="1"/>
  <c r="BE100" i="1"/>
  <c r="BF100" i="1"/>
  <c r="BG100" i="1"/>
  <c r="BJ100" i="1"/>
  <c r="BK100" i="1"/>
  <c r="BO100" i="1"/>
  <c r="BP100" i="1"/>
  <c r="BQ100" i="1"/>
  <c r="BR100" i="1"/>
  <c r="BS100" i="1"/>
  <c r="BT100" i="1"/>
  <c r="AQ101" i="1"/>
  <c r="AS101" i="1"/>
  <c r="AX101" i="1"/>
  <c r="AY101" i="1"/>
  <c r="AZ101" i="1"/>
  <c r="BA101" i="1"/>
  <c r="BB101" i="1"/>
  <c r="BC101" i="1"/>
  <c r="BD101" i="1"/>
  <c r="BE101" i="1"/>
  <c r="BF101" i="1"/>
  <c r="BG101" i="1"/>
  <c r="BI101" i="1"/>
  <c r="BJ101" i="1"/>
  <c r="BM101" i="1"/>
  <c r="BN101" i="1"/>
  <c r="BO101" i="1"/>
  <c r="BP101" i="1"/>
  <c r="BQ101" i="1"/>
  <c r="BS101" i="1"/>
  <c r="BV101" i="1"/>
  <c r="AQ102" i="1"/>
  <c r="AR102" i="1"/>
  <c r="BX102" i="1"/>
  <c r="AS102" i="1"/>
  <c r="AY102" i="1"/>
  <c r="BA102" i="1"/>
  <c r="BB102" i="1"/>
  <c r="BC102" i="1"/>
  <c r="BE102" i="1"/>
  <c r="BF102" i="1"/>
  <c r="BG102" i="1"/>
  <c r="BH102" i="1"/>
  <c r="BK102" i="1"/>
  <c r="BL102" i="1"/>
  <c r="BO102" i="1"/>
  <c r="BP102" i="1"/>
  <c r="BR102" i="1"/>
  <c r="BS102" i="1"/>
  <c r="BT102" i="1"/>
  <c r="BU102" i="1"/>
  <c r="CD102" i="1"/>
  <c r="AQ103" i="1"/>
  <c r="AR103" i="1"/>
  <c r="BX103" i="1"/>
  <c r="AS103" i="1"/>
  <c r="AX103" i="1"/>
  <c r="AZ103" i="1"/>
  <c r="BA103" i="1"/>
  <c r="BB103" i="1"/>
  <c r="BD103" i="1"/>
  <c r="BE103" i="1"/>
  <c r="BF103" i="1"/>
  <c r="BH103" i="1"/>
  <c r="BJ103" i="1"/>
  <c r="BL103" i="1"/>
  <c r="BN103" i="1"/>
  <c r="BO103" i="1"/>
  <c r="BQ103" i="1"/>
  <c r="BR103" i="1"/>
  <c r="BS103" i="1"/>
  <c r="BU103" i="1"/>
  <c r="BV103" i="1"/>
  <c r="AQ104" i="1"/>
  <c r="AS104" i="1"/>
  <c r="AX104" i="1"/>
  <c r="AY104" i="1"/>
  <c r="AZ104" i="1"/>
  <c r="BA104" i="1"/>
  <c r="BB104" i="1"/>
  <c r="BC104" i="1"/>
  <c r="BD104" i="1"/>
  <c r="BE104" i="1"/>
  <c r="BF104" i="1"/>
  <c r="BG104" i="1"/>
  <c r="BH104" i="1"/>
  <c r="BK104" i="1"/>
  <c r="BL104" i="1"/>
  <c r="BP104" i="1"/>
  <c r="BQ104" i="1"/>
  <c r="BR104" i="1"/>
  <c r="BT104" i="1"/>
  <c r="BU104" i="1"/>
  <c r="AS105" i="1"/>
  <c r="AX105" i="1"/>
  <c r="AY105" i="1"/>
  <c r="AZ105" i="1"/>
  <c r="BB105" i="1"/>
  <c r="BC105" i="1"/>
  <c r="BD105" i="1"/>
  <c r="BF105" i="1"/>
  <c r="BG105" i="1"/>
  <c r="BJ105" i="1"/>
  <c r="BK105" i="1"/>
  <c r="BO105" i="1"/>
  <c r="BP105" i="1"/>
  <c r="BQ105" i="1"/>
  <c r="BS105" i="1"/>
  <c r="BT105" i="1"/>
  <c r="AQ106" i="1"/>
  <c r="AY106" i="1"/>
  <c r="BA106" i="1"/>
  <c r="BB106" i="1"/>
  <c r="BC106" i="1"/>
  <c r="BE106" i="1"/>
  <c r="BF106" i="1"/>
  <c r="BG106" i="1"/>
  <c r="BH106" i="1"/>
  <c r="BI106" i="1"/>
  <c r="BJ106" i="1"/>
  <c r="BL106" i="1"/>
  <c r="BM106" i="1"/>
  <c r="BN106" i="1"/>
  <c r="BO106" i="1"/>
  <c r="BP106" i="1"/>
  <c r="BR106" i="1"/>
  <c r="BS106" i="1"/>
  <c r="BU106" i="1"/>
  <c r="BV106" i="1"/>
  <c r="AS107" i="1"/>
  <c r="AX107" i="1"/>
  <c r="AZ107" i="1"/>
  <c r="BA107" i="1"/>
  <c r="BB107" i="1"/>
  <c r="BD107" i="1"/>
  <c r="BE107" i="1"/>
  <c r="BF107" i="1"/>
  <c r="BH107" i="1"/>
  <c r="BI107" i="1"/>
  <c r="BJ107" i="1"/>
  <c r="BK107" i="1"/>
  <c r="BL107" i="1"/>
  <c r="BM107" i="1"/>
  <c r="BN107" i="1"/>
  <c r="BO107" i="1"/>
  <c r="BQ107" i="1"/>
  <c r="BR107" i="1"/>
  <c r="BS107" i="1"/>
  <c r="BT107" i="1"/>
  <c r="BU107" i="1"/>
  <c r="BV107" i="1"/>
  <c r="E109" i="1"/>
  <c r="AW78" i="1"/>
  <c r="AW76" i="1"/>
  <c r="AW9" i="1"/>
  <c r="AW74" i="1"/>
  <c r="AW72" i="1"/>
  <c r="AW68" i="1"/>
  <c r="AW66" i="1"/>
  <c r="AW64" i="1"/>
  <c r="AW62" i="1"/>
  <c r="AW60" i="1"/>
  <c r="AW58" i="1"/>
  <c r="AW56" i="1"/>
  <c r="AW54" i="1"/>
  <c r="AW52" i="1"/>
  <c r="AW92" i="1"/>
  <c r="AW90" i="1"/>
  <c r="AW88" i="1"/>
  <c r="AW86" i="1"/>
  <c r="AW84" i="1"/>
  <c r="AW82" i="1"/>
  <c r="AW80" i="1"/>
  <c r="AW42" i="1"/>
  <c r="AW40" i="1"/>
  <c r="AW36" i="1"/>
  <c r="AW34" i="1"/>
  <c r="AW32" i="1"/>
  <c r="AW30" i="1"/>
  <c r="AW28" i="1"/>
  <c r="AW26" i="1"/>
  <c r="AW19" i="1"/>
  <c r="CA107" i="1"/>
  <c r="AQ7" i="1"/>
  <c r="AW8" i="1"/>
  <c r="AW104" i="1"/>
  <c r="AU104" i="1"/>
  <c r="BY104" i="1"/>
  <c r="AW102" i="1"/>
  <c r="AW100" i="1"/>
  <c r="AW107" i="1"/>
  <c r="AW105" i="1"/>
  <c r="AW103" i="1"/>
  <c r="AW101" i="1"/>
  <c r="AW99" i="1"/>
  <c r="AW97" i="1"/>
  <c r="AW95" i="1"/>
  <c r="AW93" i="1"/>
  <c r="AW91" i="1"/>
  <c r="AW89" i="1"/>
  <c r="AW87" i="1"/>
  <c r="AW85" i="1"/>
  <c r="AW83" i="1"/>
  <c r="AW81" i="1"/>
  <c r="AW79" i="1"/>
  <c r="AW77" i="1"/>
  <c r="AW75" i="1"/>
  <c r="AW73" i="1"/>
  <c r="AW71" i="1"/>
  <c r="AW69" i="1"/>
  <c r="AW67" i="1"/>
  <c r="AW65" i="1"/>
  <c r="AW63" i="1"/>
  <c r="AW61" i="1"/>
  <c r="AW59" i="1"/>
  <c r="AW57" i="1"/>
  <c r="AW55" i="1"/>
  <c r="AW53" i="1"/>
  <c r="AW51" i="1"/>
  <c r="AW49" i="1"/>
  <c r="AW47" i="1"/>
  <c r="AW45" i="1"/>
  <c r="AW43" i="1"/>
  <c r="AW41" i="1"/>
  <c r="AW39" i="1"/>
  <c r="AW37" i="1"/>
  <c r="AW35" i="1"/>
  <c r="AW33" i="1"/>
  <c r="AW31" i="1"/>
  <c r="AW29" i="1"/>
  <c r="AW27" i="1"/>
  <c r="AW25" i="1"/>
  <c r="AW23" i="1"/>
  <c r="AW21" i="1"/>
  <c r="AW17" i="1"/>
  <c r="AW15" i="1"/>
  <c r="AW13" i="1"/>
  <c r="AW11" i="1"/>
  <c r="AW96" i="1"/>
  <c r="AW50" i="1"/>
  <c r="AW48" i="1"/>
  <c r="AW46" i="1"/>
  <c r="AW24" i="1"/>
  <c r="AW22" i="1"/>
  <c r="AW20" i="1"/>
  <c r="AW18" i="1"/>
  <c r="AW16" i="1"/>
  <c r="AW14" i="1"/>
  <c r="AW12" i="1"/>
  <c r="AW10" i="1"/>
  <c r="AS8" i="1"/>
  <c r="AS7" i="1"/>
  <c r="AU8" i="1"/>
  <c r="AU107" i="1"/>
  <c r="AU105" i="1"/>
  <c r="AU103" i="1"/>
  <c r="AU102" i="1"/>
  <c r="AU101" i="1"/>
  <c r="AU100" i="1"/>
  <c r="AU99" i="1"/>
  <c r="AU97" i="1"/>
  <c r="AU96" i="1"/>
  <c r="AU95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3" i="1"/>
  <c r="AU42" i="1"/>
  <c r="AU41" i="1"/>
  <c r="AU40" i="1"/>
  <c r="AU39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CA39" i="1"/>
  <c r="CA56" i="1"/>
  <c r="CA90" i="1"/>
  <c r="CB42" i="1"/>
  <c r="CB30" i="1"/>
  <c r="CD14" i="1"/>
  <c r="CD10" i="1"/>
  <c r="CD31" i="1"/>
  <c r="CB29" i="1"/>
  <c r="BZ27" i="1"/>
  <c r="AV99" i="1"/>
  <c r="AV96" i="1"/>
  <c r="AV95" i="1"/>
  <c r="AV92" i="1"/>
  <c r="AV91" i="1"/>
  <c r="AV90" i="1"/>
  <c r="AV88" i="1"/>
  <c r="AV87" i="1"/>
  <c r="AV86" i="1"/>
  <c r="BY86" i="1"/>
  <c r="AV84" i="1"/>
  <c r="AV83" i="1"/>
  <c r="AV82" i="1"/>
  <c r="AV80" i="1"/>
  <c r="AV79" i="1"/>
  <c r="AV78" i="1"/>
  <c r="AV76" i="1"/>
  <c r="BY76" i="1"/>
  <c r="AV75" i="1"/>
  <c r="AV74" i="1"/>
  <c r="AV72" i="1"/>
  <c r="AV71" i="1"/>
  <c r="AV69" i="1"/>
  <c r="AV68" i="1"/>
  <c r="AV66" i="1"/>
  <c r="AV65" i="1"/>
  <c r="AV64" i="1"/>
  <c r="AV62" i="1"/>
  <c r="AV61" i="1"/>
  <c r="AV60" i="1"/>
  <c r="AV58" i="1"/>
  <c r="AV57" i="1"/>
  <c r="AV56" i="1"/>
  <c r="AV54" i="1"/>
  <c r="AV53" i="1"/>
  <c r="AV52" i="1"/>
  <c r="AV50" i="1"/>
  <c r="BY50" i="1"/>
  <c r="AV49" i="1"/>
  <c r="AV48" i="1"/>
  <c r="AV46" i="1"/>
  <c r="BY46" i="1"/>
  <c r="AV45" i="1"/>
  <c r="AV43" i="1"/>
  <c r="AV42" i="1"/>
  <c r="BY42" i="1"/>
  <c r="AV40" i="1"/>
  <c r="AV39" i="1"/>
  <c r="AV36" i="1"/>
  <c r="AV35" i="1"/>
  <c r="AV34" i="1"/>
  <c r="AV32" i="1"/>
  <c r="AV31" i="1"/>
  <c r="AV30" i="1"/>
  <c r="AV28" i="1"/>
  <c r="AV27" i="1"/>
  <c r="AV26" i="1"/>
  <c r="AV24" i="1"/>
  <c r="AV23" i="1"/>
  <c r="AV22" i="1"/>
  <c r="AV20" i="1"/>
  <c r="AV19" i="1"/>
  <c r="AV18" i="1"/>
  <c r="AV17" i="1"/>
  <c r="AV16" i="1"/>
  <c r="AV14" i="1"/>
  <c r="AV13" i="1"/>
  <c r="AV12" i="1"/>
  <c r="AV10" i="1"/>
  <c r="BY10" i="1"/>
  <c r="AV9" i="1"/>
  <c r="AV8" i="1"/>
  <c r="AT7" i="1"/>
  <c r="AR7" i="1"/>
  <c r="BX7" i="1"/>
  <c r="CB62" i="1"/>
  <c r="AW7" i="1"/>
  <c r="I109" i="1"/>
  <c r="H109" i="1"/>
  <c r="AV7" i="1"/>
  <c r="AU7" i="1"/>
  <c r="F109" i="1"/>
  <c r="CC13" i="1"/>
  <c r="BZ13" i="1"/>
  <c r="BY82" i="1"/>
  <c r="BY18" i="1"/>
  <c r="BY12" i="1"/>
  <c r="BZ24" i="1"/>
  <c r="BK7" i="1"/>
  <c r="W109" i="1"/>
  <c r="CC67" i="1"/>
  <c r="CC41" i="1"/>
  <c r="A107" i="1"/>
  <c r="AQ107" i="1"/>
  <c r="A93" i="1"/>
  <c r="AQ93" i="1"/>
  <c r="A61" i="1"/>
  <c r="AQ61" i="1"/>
  <c r="BY78" i="1"/>
  <c r="CD103" i="1"/>
  <c r="CB50" i="1"/>
  <c r="CB37" i="1"/>
  <c r="BY22" i="1"/>
  <c r="BY30" i="1"/>
  <c r="BY34" i="1"/>
  <c r="BY74" i="1"/>
  <c r="CB107" i="1"/>
  <c r="CB85" i="1"/>
  <c r="CD65" i="1"/>
  <c r="BZ56" i="1"/>
  <c r="CC25" i="1"/>
  <c r="BZ16" i="1"/>
  <c r="AT8" i="1"/>
  <c r="CB90" i="1"/>
  <c r="CD62" i="1"/>
  <c r="CD45" i="1"/>
  <c r="CD34" i="1"/>
  <c r="CB14" i="1"/>
  <c r="AQ24" i="1"/>
  <c r="A24" i="1"/>
  <c r="A105" i="1"/>
  <c r="AQ105" i="1"/>
  <c r="A44" i="1"/>
  <c r="AQ44" i="1"/>
  <c r="A34" i="1"/>
  <c r="AQ34" i="1"/>
  <c r="A29" i="1"/>
  <c r="AQ29" i="1"/>
  <c r="BY15" i="1"/>
  <c r="BY90" i="1"/>
  <c r="CD98" i="1"/>
  <c r="BY54" i="1"/>
  <c r="BY58" i="1"/>
  <c r="BY62" i="1"/>
  <c r="BY66" i="1"/>
  <c r="BY16" i="1"/>
  <c r="BY20" i="1"/>
  <c r="BY52" i="1"/>
  <c r="BY60" i="1"/>
  <c r="BY68" i="1"/>
  <c r="BY84" i="1"/>
  <c r="BY92" i="1"/>
  <c r="BY100" i="1"/>
  <c r="CA85" i="1"/>
  <c r="CD77" i="1"/>
  <c r="CA77" i="1"/>
  <c r="BZ76" i="1"/>
  <c r="CA65" i="1"/>
  <c r="BY36" i="1"/>
  <c r="BY26" i="1"/>
  <c r="CD16" i="1"/>
  <c r="CD106" i="1"/>
  <c r="CA106" i="1"/>
  <c r="AR106" i="1"/>
  <c r="BX106" i="1"/>
  <c r="CD89" i="1"/>
  <c r="A100" i="1"/>
  <c r="AQ100" i="1"/>
  <c r="A88" i="1"/>
  <c r="AQ88" i="1"/>
  <c r="AQ56" i="1"/>
  <c r="A56" i="1"/>
  <c r="A12" i="1"/>
  <c r="AQ12" i="1"/>
  <c r="CB20" i="1"/>
  <c r="CC19" i="1"/>
  <c r="CB101" i="1"/>
  <c r="CA101" i="1"/>
  <c r="CA100" i="1"/>
  <c r="AR67" i="1"/>
  <c r="BX67" i="1"/>
  <c r="BY102" i="1"/>
  <c r="CC103" i="1"/>
  <c r="CD97" i="1"/>
  <c r="CB97" i="1"/>
  <c r="AQ97" i="1"/>
  <c r="CD93" i="1"/>
  <c r="CC93" i="1"/>
  <c r="AQ68" i="1"/>
  <c r="CB65" i="1"/>
  <c r="CB57" i="1"/>
  <c r="CD30" i="1"/>
  <c r="CC28" i="1"/>
  <c r="CB28" i="1"/>
  <c r="CA28" i="1"/>
  <c r="BY28" i="1"/>
  <c r="CB27" i="1"/>
  <c r="CA27" i="1"/>
  <c r="CD22" i="1"/>
  <c r="CA18" i="1"/>
  <c r="CD15" i="1"/>
  <c r="CB15" i="1"/>
  <c r="BY14" i="1"/>
  <c r="CB9" i="1"/>
  <c r="AR104" i="1"/>
  <c r="BX104" i="1"/>
  <c r="CB99" i="1"/>
  <c r="CD96" i="1"/>
  <c r="AR82" i="1"/>
  <c r="BX82" i="1"/>
  <c r="CB76" i="1"/>
  <c r="CD74" i="1"/>
  <c r="CB74" i="1"/>
  <c r="CA74" i="1"/>
  <c r="AR72" i="1"/>
  <c r="BX72" i="1"/>
  <c r="CD71" i="1"/>
  <c r="CB67" i="1"/>
  <c r="CD64" i="1"/>
  <c r="CD55" i="1"/>
  <c r="CB54" i="1"/>
  <c r="CB51" i="1"/>
  <c r="CB44" i="1"/>
  <c r="CD42" i="1"/>
  <c r="AR40" i="1"/>
  <c r="BX40" i="1"/>
  <c r="CA38" i="1"/>
  <c r="CD33" i="1"/>
  <c r="CD28" i="1"/>
  <c r="CA26" i="1"/>
  <c r="CD23" i="1"/>
  <c r="AR18" i="1"/>
  <c r="BX18" i="1"/>
  <c r="CD17" i="1"/>
  <c r="CB13" i="1"/>
  <c r="CB12" i="1"/>
  <c r="G109" i="1"/>
  <c r="AQ85" i="1"/>
  <c r="CD53" i="1"/>
  <c r="CC53" i="1"/>
  <c r="CB53" i="1"/>
  <c r="CA53" i="1"/>
  <c r="CB46" i="1"/>
  <c r="CC45" i="1"/>
  <c r="CB45" i="1"/>
  <c r="CA45" i="1"/>
  <c r="CD44" i="1"/>
  <c r="CC42" i="1"/>
  <c r="CA42" i="1"/>
  <c r="CC24" i="1"/>
  <c r="CD21" i="1"/>
  <c r="CC21" i="1"/>
  <c r="CB21" i="1"/>
  <c r="CA21" i="1"/>
  <c r="CD20" i="1"/>
  <c r="AR101" i="1"/>
  <c r="BX101" i="1"/>
  <c r="AR69" i="1"/>
  <c r="BX69" i="1"/>
  <c r="AR37" i="1"/>
  <c r="BX37" i="1"/>
  <c r="AR15" i="1"/>
  <c r="BX15" i="1"/>
  <c r="K109" i="1"/>
  <c r="AR77" i="1"/>
  <c r="BX77" i="1"/>
  <c r="AR45" i="1"/>
  <c r="BX45" i="1"/>
  <c r="AR13" i="1"/>
  <c r="BX13" i="1"/>
  <c r="CC102" i="1"/>
  <c r="CC85" i="1"/>
  <c r="CC77" i="1"/>
  <c r="CC35" i="1"/>
  <c r="CC33" i="1"/>
  <c r="CC71" i="1"/>
  <c r="CC65" i="1"/>
  <c r="CC60" i="1"/>
  <c r="CC57" i="1"/>
  <c r="AA109" i="1"/>
  <c r="AE109" i="1"/>
  <c r="CC11" i="1"/>
  <c r="S109" i="1"/>
  <c r="AX108" i="1"/>
  <c r="BY8" i="1"/>
  <c r="BO7" i="1"/>
  <c r="BO108" i="1"/>
  <c r="BS7" i="1"/>
  <c r="BS108" i="1"/>
  <c r="BP108" i="1"/>
  <c r="BY7" i="1"/>
  <c r="P109" i="1"/>
  <c r="BZ66" i="1"/>
  <c r="BZ51" i="1"/>
  <c r="BZ103" i="1"/>
  <c r="BZ89" i="1"/>
  <c r="BZ70" i="1"/>
  <c r="BZ106" i="1"/>
  <c r="BZ75" i="1"/>
  <c r="BZ84" i="1"/>
  <c r="BZ83" i="1"/>
  <c r="BZ43" i="1"/>
  <c r="BZ35" i="1"/>
  <c r="BZ62" i="1"/>
  <c r="BZ58" i="1"/>
  <c r="BZ32" i="1"/>
  <c r="BZ48" i="1"/>
  <c r="BZ22" i="1"/>
  <c r="AY7" i="1"/>
  <c r="O109" i="1"/>
  <c r="A86" i="1"/>
  <c r="AQ86" i="1"/>
  <c r="A83" i="1"/>
  <c r="AQ83" i="1"/>
  <c r="BY32" i="1"/>
  <c r="CA103" i="1"/>
  <c r="CD95" i="1"/>
  <c r="CD88" i="1"/>
  <c r="CA67" i="1"/>
  <c r="CA54" i="1"/>
  <c r="CD32" i="1"/>
  <c r="AV108" i="1"/>
  <c r="CC105" i="1"/>
  <c r="CC101" i="1"/>
  <c r="CC97" i="1"/>
  <c r="CA97" i="1"/>
  <c r="CA93" i="1"/>
  <c r="AT108" i="1"/>
  <c r="BZ95" i="1"/>
  <c r="CC89" i="1"/>
  <c r="CD81" i="1"/>
  <c r="CC81" i="1"/>
  <c r="CC78" i="1"/>
  <c r="CB73" i="1"/>
  <c r="CD69" i="1"/>
  <c r="CC69" i="1"/>
  <c r="CB69" i="1"/>
  <c r="CA69" i="1"/>
  <c r="CA57" i="1"/>
  <c r="CD49" i="1"/>
  <c r="CC49" i="1"/>
  <c r="CB41" i="1"/>
  <c r="CD37" i="1"/>
  <c r="CC37" i="1"/>
  <c r="CA37" i="1"/>
  <c r="CD35" i="1"/>
  <c r="CA34" i="1"/>
  <c r="CB16" i="1"/>
  <c r="CB92" i="1"/>
  <c r="CA92" i="1"/>
  <c r="CD90" i="1"/>
  <c r="CA78" i="1"/>
  <c r="CB68" i="1"/>
  <c r="CA68" i="1"/>
  <c r="CD63" i="1"/>
  <c r="CA59" i="1"/>
  <c r="CD56" i="1"/>
  <c r="CB43" i="1"/>
  <c r="CA30" i="1"/>
  <c r="CD25" i="1"/>
  <c r="CD24" i="1"/>
  <c r="CB11" i="1"/>
  <c r="CA11" i="1"/>
  <c r="A94" i="1"/>
  <c r="AQ94" i="1"/>
  <c r="A91" i="1"/>
  <c r="AQ91" i="1"/>
  <c r="CD99" i="1"/>
  <c r="BY35" i="1"/>
  <c r="BY27" i="1"/>
  <c r="CD19" i="1"/>
  <c r="CA16" i="1"/>
  <c r="CD87" i="1"/>
  <c r="CB84" i="1"/>
  <c r="CA84" i="1"/>
  <c r="CD82" i="1"/>
  <c r="CD79" i="1"/>
  <c r="CB75" i="1"/>
  <c r="CA75" i="1"/>
  <c r="CD72" i="1"/>
  <c r="CA62" i="1"/>
  <c r="CB52" i="1"/>
  <c r="CA52" i="1"/>
  <c r="CD50" i="1"/>
  <c r="CA46" i="1"/>
  <c r="CA43" i="1"/>
  <c r="CD40" i="1"/>
  <c r="A81" i="1"/>
  <c r="AQ81" i="1"/>
  <c r="A89" i="1"/>
  <c r="AQ89" i="1"/>
  <c r="A78" i="1"/>
  <c r="AQ78" i="1"/>
  <c r="A75" i="1"/>
  <c r="AQ75" i="1"/>
  <c r="BZ91" i="1"/>
  <c r="CA76" i="1"/>
  <c r="CA44" i="1"/>
  <c r="CA13" i="1"/>
  <c r="CD105" i="1"/>
  <c r="CA105" i="1"/>
  <c r="CD101" i="1"/>
  <c r="BZ98" i="1"/>
  <c r="CB93" i="1"/>
  <c r="AQ8" i="1"/>
  <c r="CD107" i="1"/>
  <c r="CC107" i="1"/>
  <c r="CB106" i="1"/>
  <c r="CD104" i="1"/>
  <c r="CB104" i="1"/>
  <c r="CA104" i="1"/>
  <c r="CB103" i="1"/>
  <c r="CB102" i="1"/>
  <c r="CA102" i="1"/>
  <c r="CD100" i="1"/>
  <c r="CC99" i="1"/>
  <c r="CA99" i="1"/>
  <c r="CB98" i="1"/>
  <c r="CA98" i="1"/>
  <c r="CB96" i="1"/>
  <c r="CA96" i="1"/>
  <c r="BY96" i="1"/>
  <c r="CA89" i="1"/>
  <c r="AY108" i="1"/>
  <c r="CA81" i="1"/>
  <c r="BZ81" i="1"/>
  <c r="CC79" i="1"/>
  <c r="CD73" i="1"/>
  <c r="CC73" i="1"/>
  <c r="CD61" i="1"/>
  <c r="CC61" i="1"/>
  <c r="CB61" i="1"/>
  <c r="CA61" i="1"/>
  <c r="CA49" i="1"/>
  <c r="CD41" i="1"/>
  <c r="CA20" i="1"/>
  <c r="CB19" i="1"/>
  <c r="CA19" i="1"/>
  <c r="BY19" i="1"/>
  <c r="CC16" i="1"/>
  <c r="CA15" i="1"/>
  <c r="CA14" i="1"/>
  <c r="CA9" i="1"/>
  <c r="CB94" i="1"/>
  <c r="CA94" i="1"/>
  <c r="CA91" i="1"/>
  <c r="CB83" i="1"/>
  <c r="CA83" i="1"/>
  <c r="CD80" i="1"/>
  <c r="CB70" i="1"/>
  <c r="CB60" i="1"/>
  <c r="CA60" i="1"/>
  <c r="CA51" i="1"/>
  <c r="CD48" i="1"/>
  <c r="CA22" i="1"/>
  <c r="CD91" i="1"/>
  <c r="CA87" i="1"/>
  <c r="CA86" i="1"/>
  <c r="CA82" i="1"/>
  <c r="CD75" i="1"/>
  <c r="AQ73" i="1"/>
  <c r="AQ70" i="1"/>
  <c r="AQ67" i="1"/>
  <c r="AQ65" i="1"/>
  <c r="CA63" i="1"/>
  <c r="AQ62" i="1"/>
  <c r="CD59" i="1"/>
  <c r="AQ59" i="1"/>
  <c r="AQ57" i="1"/>
  <c r="AQ54" i="1"/>
  <c r="CD51" i="1"/>
  <c r="AQ51" i="1"/>
  <c r="AQ49" i="1"/>
  <c r="CB47" i="1"/>
  <c r="CA47" i="1"/>
  <c r="AQ46" i="1"/>
  <c r="CD43" i="1"/>
  <c r="AQ43" i="1"/>
  <c r="AQ41" i="1"/>
  <c r="CB39" i="1"/>
  <c r="BY39" i="1"/>
  <c r="AQ38" i="1"/>
  <c r="CB32" i="1"/>
  <c r="CA32" i="1"/>
  <c r="AQ28" i="1"/>
  <c r="CB25" i="1"/>
  <c r="CA25" i="1"/>
  <c r="AQ25" i="1"/>
  <c r="CB23" i="1"/>
  <c r="CA23" i="1"/>
  <c r="BY23" i="1"/>
  <c r="AQ22" i="1"/>
  <c r="CD13" i="1"/>
  <c r="CD11" i="1"/>
  <c r="BY11" i="1"/>
  <c r="AQ11" i="1"/>
  <c r="CA10" i="1"/>
  <c r="AR100" i="1"/>
  <c r="BX100" i="1"/>
  <c r="AR97" i="1"/>
  <c r="BX97" i="1"/>
  <c r="AR76" i="1"/>
  <c r="BX76" i="1"/>
  <c r="AR73" i="1"/>
  <c r="BX73" i="1"/>
  <c r="AR60" i="1"/>
  <c r="BX60" i="1"/>
  <c r="AR57" i="1"/>
  <c r="BX57" i="1"/>
  <c r="AR44" i="1"/>
  <c r="BX44" i="1"/>
  <c r="AR41" i="1"/>
  <c r="BX41" i="1"/>
  <c r="A36" i="1"/>
  <c r="AR28" i="1"/>
  <c r="BX28" i="1"/>
  <c r="AR25" i="1"/>
  <c r="BX25" i="1"/>
  <c r="A20" i="1"/>
  <c r="AR12" i="1"/>
  <c r="BX12" i="1"/>
  <c r="AR9" i="1"/>
  <c r="BX9" i="1"/>
  <c r="BY101" i="1"/>
  <c r="BY93" i="1"/>
  <c r="BY85" i="1"/>
  <c r="BY77" i="1"/>
  <c r="BY69" i="1"/>
  <c r="BY61" i="1"/>
  <c r="BY53" i="1"/>
  <c r="BY45" i="1"/>
  <c r="J109" i="1"/>
  <c r="CC95" i="1"/>
  <c r="CB95" i="1"/>
  <c r="CA95" i="1"/>
  <c r="CD92" i="1"/>
  <c r="CB88" i="1"/>
  <c r="CA88" i="1"/>
  <c r="BY88" i="1"/>
  <c r="CB87" i="1"/>
  <c r="CD86" i="1"/>
  <c r="CD84" i="1"/>
  <c r="CD83" i="1"/>
  <c r="CC80" i="1"/>
  <c r="CB80" i="1"/>
  <c r="CA80" i="1"/>
  <c r="BY80" i="1"/>
  <c r="CB79" i="1"/>
  <c r="CA79" i="1"/>
  <c r="CD78" i="1"/>
  <c r="CD76" i="1"/>
  <c r="CC76" i="1"/>
  <c r="CC72" i="1"/>
  <c r="CB72" i="1"/>
  <c r="CA72" i="1"/>
  <c r="BY72" i="1"/>
  <c r="CB71" i="1"/>
  <c r="CA71" i="1"/>
  <c r="CD68" i="1"/>
  <c r="CC68" i="1"/>
  <c r="CD67" i="1"/>
  <c r="CB66" i="1"/>
  <c r="CC64" i="1"/>
  <c r="CB64" i="1"/>
  <c r="CA64" i="1"/>
  <c r="BY64" i="1"/>
  <c r="CD60" i="1"/>
  <c r="CB56" i="1"/>
  <c r="BY56" i="1"/>
  <c r="CB55" i="1"/>
  <c r="CD54" i="1"/>
  <c r="CD52" i="1"/>
  <c r="CC52" i="1"/>
  <c r="CB48" i="1"/>
  <c r="CA48" i="1"/>
  <c r="BY48" i="1"/>
  <c r="CC47" i="1"/>
  <c r="CC44" i="1"/>
  <c r="CB40" i="1"/>
  <c r="CA40" i="1"/>
  <c r="BY40" i="1"/>
  <c r="CB33" i="1"/>
  <c r="CA33" i="1"/>
  <c r="AQ33" i="1"/>
  <c r="CC31" i="1"/>
  <c r="CB31" i="1"/>
  <c r="CA31" i="1"/>
  <c r="BY31" i="1"/>
  <c r="AQ30" i="1"/>
  <c r="CB24" i="1"/>
  <c r="CA24" i="1"/>
  <c r="BY24" i="1"/>
  <c r="CB17" i="1"/>
  <c r="CA17" i="1"/>
  <c r="CD12" i="1"/>
  <c r="CC12" i="1"/>
  <c r="AR105" i="1"/>
  <c r="BX105" i="1"/>
  <c r="AR92" i="1"/>
  <c r="BX92" i="1"/>
  <c r="AR89" i="1"/>
  <c r="BX89" i="1"/>
  <c r="AR84" i="1"/>
  <c r="BX84" i="1"/>
  <c r="AR81" i="1"/>
  <c r="BX81" i="1"/>
  <c r="AR68" i="1"/>
  <c r="BX68" i="1"/>
  <c r="AR65" i="1"/>
  <c r="BX65" i="1"/>
  <c r="AR52" i="1"/>
  <c r="BX52" i="1"/>
  <c r="AR49" i="1"/>
  <c r="BX49" i="1"/>
  <c r="AR36" i="1"/>
  <c r="BX36" i="1"/>
  <c r="AR33" i="1"/>
  <c r="BX33" i="1"/>
  <c r="AR20" i="1"/>
  <c r="BX20" i="1"/>
  <c r="AR17" i="1"/>
  <c r="BX17" i="1"/>
  <c r="CC36" i="1"/>
  <c r="CC29" i="1"/>
  <c r="CC27" i="1"/>
  <c r="CC20" i="1"/>
  <c r="CC15" i="1"/>
  <c r="CC14" i="1"/>
  <c r="CC94" i="1"/>
  <c r="CC91" i="1"/>
  <c r="CC87" i="1"/>
  <c r="CC83" i="1"/>
  <c r="CC75" i="1"/>
  <c r="CC74" i="1"/>
  <c r="CC63" i="1"/>
  <c r="CC43" i="1"/>
  <c r="CC39" i="1"/>
  <c r="CC32" i="1"/>
  <c r="CC23" i="1"/>
  <c r="CC9" i="1"/>
  <c r="CC55" i="1"/>
  <c r="CC51" i="1"/>
  <c r="CC17" i="1"/>
  <c r="BZ85" i="1"/>
  <c r="BZ21" i="1"/>
  <c r="BZ87" i="1"/>
  <c r="BZ107" i="1"/>
  <c r="BZ67" i="1"/>
  <c r="BZ64" i="1"/>
  <c r="BZ63" i="1"/>
  <c r="BZ60" i="1"/>
  <c r="BZ40" i="1"/>
  <c r="BG108" i="1"/>
  <c r="AZ7" i="1"/>
  <c r="AZ108" i="1"/>
  <c r="L109" i="1"/>
  <c r="BT7" i="1"/>
  <c r="AF109" i="1"/>
  <c r="AR8" i="1"/>
  <c r="D109" i="1"/>
  <c r="BZ52" i="1"/>
  <c r="BZ44" i="1"/>
  <c r="BZ33" i="1"/>
  <c r="BZ31" i="1"/>
  <c r="CC30" i="1"/>
  <c r="BZ30" i="1"/>
  <c r="BZ17" i="1"/>
  <c r="BZ15" i="1"/>
  <c r="BZ14" i="1"/>
  <c r="BF108" i="1"/>
  <c r="BU108" i="1"/>
  <c r="BY107" i="1"/>
  <c r="BY91" i="1"/>
  <c r="BY75" i="1"/>
  <c r="BY59" i="1"/>
  <c r="BY43" i="1"/>
  <c r="Z109" i="1"/>
  <c r="R109" i="1"/>
  <c r="BH108" i="1"/>
  <c r="V109" i="1"/>
  <c r="BJ7" i="1"/>
  <c r="BJ108" i="1"/>
  <c r="AH109" i="1"/>
  <c r="BV8" i="1"/>
  <c r="CD8" i="1"/>
  <c r="BZ88" i="1"/>
  <c r="BZ80" i="1"/>
  <c r="BZ72" i="1"/>
  <c r="BZ68" i="1"/>
  <c r="AU108" i="1"/>
  <c r="AW108" i="1"/>
  <c r="AS108" i="1"/>
  <c r="BZ36" i="1"/>
  <c r="BZ29" i="1"/>
  <c r="CC26" i="1"/>
  <c r="BZ26" i="1"/>
  <c r="BZ20" i="1"/>
  <c r="BZ11" i="1"/>
  <c r="CC10" i="1"/>
  <c r="BZ10" i="1"/>
  <c r="BN108" i="1"/>
  <c r="BA108" i="1"/>
  <c r="BY95" i="1"/>
  <c r="BY79" i="1"/>
  <c r="BY63" i="1"/>
  <c r="BY47" i="1"/>
  <c r="AG109" i="1"/>
  <c r="AC109" i="1"/>
  <c r="U109" i="1"/>
  <c r="M109" i="1"/>
  <c r="AB109" i="1"/>
  <c r="T109" i="1"/>
  <c r="N109" i="1"/>
  <c r="BB7" i="1"/>
  <c r="BB108" i="1"/>
  <c r="BM7" i="1"/>
  <c r="BM108" i="1"/>
  <c r="Y109" i="1"/>
  <c r="AQ108" i="1"/>
  <c r="CC106" i="1"/>
  <c r="CC104" i="1"/>
  <c r="BZ104" i="1"/>
  <c r="BZ102" i="1"/>
  <c r="CC100" i="1"/>
  <c r="BZ100" i="1"/>
  <c r="BZ99" i="1"/>
  <c r="CC98" i="1"/>
  <c r="CC96" i="1"/>
  <c r="BZ96" i="1"/>
  <c r="BZ94" i="1"/>
  <c r="CC92" i="1"/>
  <c r="BZ92" i="1"/>
  <c r="CC90" i="1"/>
  <c r="BZ90" i="1"/>
  <c r="CC88" i="1"/>
  <c r="CC86" i="1"/>
  <c r="BZ86" i="1"/>
  <c r="CC84" i="1"/>
  <c r="CC82" i="1"/>
  <c r="BZ82" i="1"/>
  <c r="BZ79" i="1"/>
  <c r="BZ78" i="1"/>
  <c r="BZ74" i="1"/>
  <c r="BZ71" i="1"/>
  <c r="CC70" i="1"/>
  <c r="CC66" i="1"/>
  <c r="CC62" i="1"/>
  <c r="BZ59" i="1"/>
  <c r="CC58" i="1"/>
  <c r="CC56" i="1"/>
  <c r="BZ55" i="1"/>
  <c r="CC54" i="1"/>
  <c r="BZ54" i="1"/>
  <c r="CC50" i="1"/>
  <c r="BZ50" i="1"/>
  <c r="CC48" i="1"/>
  <c r="BZ47" i="1"/>
  <c r="CC46" i="1"/>
  <c r="BZ46" i="1"/>
  <c r="BZ42" i="1"/>
  <c r="CC40" i="1"/>
  <c r="BZ39" i="1"/>
  <c r="CC38" i="1"/>
  <c r="BZ38" i="1"/>
  <c r="BZ25" i="1"/>
  <c r="BZ23" i="1"/>
  <c r="CC22" i="1"/>
  <c r="BZ9" i="1"/>
  <c r="BQ108" i="1"/>
  <c r="BK108" i="1"/>
  <c r="BY99" i="1"/>
  <c r="BY83" i="1"/>
  <c r="BY67" i="1"/>
  <c r="BY51" i="1"/>
  <c r="BR7" i="1"/>
  <c r="AD109" i="1"/>
  <c r="BL8" i="1"/>
  <c r="CB8" i="1"/>
  <c r="X109" i="1"/>
  <c r="Q109" i="1"/>
  <c r="BE8" i="1"/>
  <c r="BE108" i="1"/>
  <c r="BZ105" i="1"/>
  <c r="BZ101" i="1"/>
  <c r="BZ97" i="1"/>
  <c r="BZ93" i="1"/>
  <c r="BZ77" i="1"/>
  <c r="BZ73" i="1"/>
  <c r="BZ69" i="1"/>
  <c r="BZ65" i="1"/>
  <c r="BZ61" i="1"/>
  <c r="BZ57" i="1"/>
  <c r="BZ53" i="1"/>
  <c r="BZ49" i="1"/>
  <c r="BZ45" i="1"/>
  <c r="BZ41" i="1"/>
  <c r="BZ37" i="1"/>
  <c r="CC34" i="1"/>
  <c r="BZ34" i="1"/>
  <c r="BZ28" i="1"/>
  <c r="BZ19" i="1"/>
  <c r="CC18" i="1"/>
  <c r="BZ18" i="1"/>
  <c r="BZ12" i="1"/>
  <c r="CA8" i="1"/>
  <c r="BD7" i="1"/>
  <c r="BD108" i="1"/>
  <c r="BC108" i="1"/>
  <c r="BI108" i="1"/>
  <c r="CC8" i="1"/>
  <c r="BY103" i="1"/>
  <c r="BY87" i="1"/>
  <c r="BY71" i="1"/>
  <c r="BY55" i="1"/>
  <c r="BY105" i="1"/>
  <c r="BY97" i="1"/>
  <c r="BY89" i="1"/>
  <c r="BY81" i="1"/>
  <c r="BY73" i="1"/>
  <c r="BY65" i="1"/>
  <c r="BY57" i="1"/>
  <c r="BY49" i="1"/>
  <c r="BY41" i="1"/>
  <c r="BY37" i="1"/>
  <c r="BY33" i="1"/>
  <c r="BY29" i="1"/>
  <c r="BY25" i="1"/>
  <c r="BY21" i="1"/>
  <c r="BY17" i="1"/>
  <c r="BY13" i="1"/>
  <c r="BY9" i="1"/>
  <c r="BY108" i="1"/>
  <c r="F110" i="1"/>
  <c r="CB7" i="1"/>
  <c r="CB108" i="1"/>
  <c r="Z110" i="1"/>
  <c r="BV108" i="1"/>
  <c r="BZ8" i="1"/>
  <c r="CA7" i="1"/>
  <c r="CA108" i="1"/>
  <c r="BZ7" i="1"/>
  <c r="BR108" i="1"/>
  <c r="CC7" i="1"/>
  <c r="CC108" i="1"/>
  <c r="BX8" i="1"/>
  <c r="BX108" i="1"/>
  <c r="AR108" i="1"/>
  <c r="D110" i="1"/>
  <c r="BL108" i="1"/>
  <c r="A108" i="1"/>
  <c r="AQ112" i="1"/>
  <c r="BT108" i="1"/>
  <c r="CD7" i="1"/>
  <c r="CD108" i="1"/>
  <c r="AH112" i="1"/>
  <c r="G110" i="1"/>
  <c r="F112" i="1"/>
  <c r="E110" i="1"/>
  <c r="H112" i="1"/>
  <c r="G112" i="1"/>
  <c r="I110" i="1"/>
  <c r="J112" i="1"/>
  <c r="J110" i="1"/>
  <c r="E112" i="1"/>
  <c r="I112" i="1"/>
  <c r="H110" i="1"/>
  <c r="D112" i="1"/>
  <c r="Z112" i="1"/>
  <c r="Y110" i="1"/>
  <c r="X110" i="1"/>
  <c r="Y112" i="1"/>
  <c r="X112" i="1"/>
  <c r="BZ108" i="1"/>
  <c r="Q112" i="1"/>
  <c r="T110" i="1"/>
  <c r="V110" i="1"/>
  <c r="W110" i="1"/>
  <c r="U110" i="1"/>
  <c r="W112" i="1"/>
  <c r="T112" i="1"/>
  <c r="AB110" i="1"/>
  <c r="AE110" i="1"/>
  <c r="AC110" i="1"/>
  <c r="AD110" i="1"/>
  <c r="AA110" i="1"/>
  <c r="AA112" i="1"/>
  <c r="AE112" i="1"/>
  <c r="AH110" i="1"/>
  <c r="AF110" i="1"/>
  <c r="AG110" i="1"/>
  <c r="AB112" i="1"/>
  <c r="AG112" i="1"/>
  <c r="AF112" i="1"/>
  <c r="U112" i="1"/>
  <c r="AC112" i="1"/>
  <c r="V112" i="1"/>
  <c r="AD112" i="1"/>
  <c r="N112" i="1"/>
  <c r="L112" i="1"/>
  <c r="K112" i="1"/>
  <c r="P110" i="1"/>
  <c r="AQ111" i="1"/>
  <c r="S112" i="1"/>
  <c r="R110" i="1"/>
  <c r="N110" i="1"/>
  <c r="Q110" i="1"/>
  <c r="M112" i="1"/>
  <c r="M110" i="1"/>
  <c r="AQ110" i="1"/>
  <c r="P112" i="1"/>
  <c r="L110" i="1"/>
  <c r="O110" i="1"/>
  <c r="R112" i="1"/>
  <c r="O112" i="1"/>
  <c r="S110" i="1"/>
  <c r="K110" i="1"/>
  <c r="AQ114" i="1"/>
  <c r="H3" i="1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7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8" i="2"/>
  <c r="AS7" i="2"/>
  <c r="AP12" i="2"/>
  <c r="AQ12" i="2"/>
  <c r="AR12" i="2"/>
  <c r="AT12" i="2"/>
  <c r="AU12" i="2"/>
  <c r="AW12" i="2"/>
  <c r="AN12" i="2"/>
  <c r="AP29" i="2"/>
  <c r="AQ29" i="2"/>
  <c r="AR29" i="2"/>
  <c r="AT29" i="2"/>
  <c r="AU29" i="2"/>
  <c r="AW29" i="2"/>
  <c r="AN29" i="2"/>
  <c r="AP53" i="2"/>
  <c r="AQ53" i="2"/>
  <c r="AR53" i="2"/>
  <c r="AT53" i="2"/>
  <c r="AU53" i="2"/>
  <c r="AW53" i="2"/>
  <c r="AN53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1" i="2"/>
  <c r="AR10" i="2"/>
  <c r="AR9" i="2"/>
  <c r="AR8" i="2"/>
  <c r="AR7" i="2"/>
  <c r="A14" i="2"/>
  <c r="AO14" i="2"/>
  <c r="AP14" i="2"/>
  <c r="AQ14" i="2"/>
  <c r="AT14" i="2"/>
  <c r="AU14" i="2"/>
  <c r="AW14" i="2"/>
  <c r="AW7" i="2"/>
  <c r="AP9" i="2"/>
  <c r="AQ9" i="2"/>
  <c r="AT9" i="2"/>
  <c r="AU9" i="2"/>
  <c r="AW9" i="2"/>
  <c r="AP10" i="2"/>
  <c r="AQ10" i="2"/>
  <c r="AT10" i="2"/>
  <c r="AU10" i="2"/>
  <c r="AW10" i="2"/>
  <c r="AP11" i="2"/>
  <c r="AQ11" i="2"/>
  <c r="AT11" i="2"/>
  <c r="AU11" i="2"/>
  <c r="AW11" i="2"/>
  <c r="AN11" i="2"/>
  <c r="AP13" i="2"/>
  <c r="AQ13" i="2"/>
  <c r="AT13" i="2"/>
  <c r="AU13" i="2"/>
  <c r="AW13" i="2"/>
  <c r="AP15" i="2"/>
  <c r="AQ15" i="2"/>
  <c r="AT15" i="2"/>
  <c r="AU15" i="2"/>
  <c r="AW15" i="2"/>
  <c r="AP16" i="2"/>
  <c r="AQ16" i="2"/>
  <c r="AT16" i="2"/>
  <c r="AU16" i="2"/>
  <c r="AW16" i="2"/>
  <c r="AP17" i="2"/>
  <c r="AQ17" i="2"/>
  <c r="AT17" i="2"/>
  <c r="AU17" i="2"/>
  <c r="AW17" i="2"/>
  <c r="AP18" i="2"/>
  <c r="AQ18" i="2"/>
  <c r="AT18" i="2"/>
  <c r="AU18" i="2"/>
  <c r="AW18" i="2"/>
  <c r="AP19" i="2"/>
  <c r="AQ19" i="2"/>
  <c r="AT19" i="2"/>
  <c r="AU19" i="2"/>
  <c r="AW19" i="2"/>
  <c r="AP20" i="2"/>
  <c r="AQ20" i="2"/>
  <c r="AT20" i="2"/>
  <c r="AU20" i="2"/>
  <c r="AW20" i="2"/>
  <c r="AN20" i="2"/>
  <c r="AP21" i="2"/>
  <c r="AQ21" i="2"/>
  <c r="AT21" i="2"/>
  <c r="AU21" i="2"/>
  <c r="AW21" i="2"/>
  <c r="AP22" i="2"/>
  <c r="AQ22" i="2"/>
  <c r="AT22" i="2"/>
  <c r="AU22" i="2"/>
  <c r="AW22" i="2"/>
  <c r="AP23" i="2"/>
  <c r="AQ23" i="2"/>
  <c r="AT23" i="2"/>
  <c r="AU23" i="2"/>
  <c r="AW23" i="2"/>
  <c r="AP24" i="2"/>
  <c r="AQ24" i="2"/>
  <c r="AT24" i="2"/>
  <c r="AU24" i="2"/>
  <c r="AW24" i="2"/>
  <c r="AP25" i="2"/>
  <c r="AQ25" i="2"/>
  <c r="AT25" i="2"/>
  <c r="AU25" i="2"/>
  <c r="AW25" i="2"/>
  <c r="AP26" i="2"/>
  <c r="AQ26" i="2"/>
  <c r="AT26" i="2"/>
  <c r="AU26" i="2"/>
  <c r="AW26" i="2"/>
  <c r="AP27" i="2"/>
  <c r="AQ27" i="2"/>
  <c r="AT27" i="2"/>
  <c r="AU27" i="2"/>
  <c r="AW27" i="2"/>
  <c r="AN27" i="2"/>
  <c r="AP28" i="2"/>
  <c r="AQ28" i="2"/>
  <c r="AT28" i="2"/>
  <c r="AU28" i="2"/>
  <c r="AW28" i="2"/>
  <c r="AP30" i="2"/>
  <c r="AQ30" i="2"/>
  <c r="AT30" i="2"/>
  <c r="AU30" i="2"/>
  <c r="AW30" i="2"/>
  <c r="AP31" i="2"/>
  <c r="AQ31" i="2"/>
  <c r="AT31" i="2"/>
  <c r="AU31" i="2"/>
  <c r="AW31" i="2"/>
  <c r="AN31" i="2"/>
  <c r="AP32" i="2"/>
  <c r="AQ32" i="2"/>
  <c r="AT32" i="2"/>
  <c r="AU32" i="2"/>
  <c r="AW32" i="2"/>
  <c r="AP33" i="2"/>
  <c r="AQ33" i="2"/>
  <c r="AT33" i="2"/>
  <c r="AU33" i="2"/>
  <c r="AW33" i="2"/>
  <c r="AP34" i="2"/>
  <c r="AQ34" i="2"/>
  <c r="AT34" i="2"/>
  <c r="AU34" i="2"/>
  <c r="AW34" i="2"/>
  <c r="AP35" i="2"/>
  <c r="AQ35" i="2"/>
  <c r="AT35" i="2"/>
  <c r="AU35" i="2"/>
  <c r="AW35" i="2"/>
  <c r="AP36" i="2"/>
  <c r="AQ36" i="2"/>
  <c r="AT36" i="2"/>
  <c r="AU36" i="2"/>
  <c r="AW36" i="2"/>
  <c r="AP37" i="2"/>
  <c r="AQ37" i="2"/>
  <c r="AT37" i="2"/>
  <c r="AU37" i="2"/>
  <c r="AW37" i="2"/>
  <c r="AN37" i="2"/>
  <c r="AP38" i="2"/>
  <c r="AQ38" i="2"/>
  <c r="AT38" i="2"/>
  <c r="AU38" i="2"/>
  <c r="AW38" i="2"/>
  <c r="AP39" i="2"/>
  <c r="AQ39" i="2"/>
  <c r="AT39" i="2"/>
  <c r="AU39" i="2"/>
  <c r="AW39" i="2"/>
  <c r="AN39" i="2"/>
  <c r="AP40" i="2"/>
  <c r="AQ40" i="2"/>
  <c r="AT40" i="2"/>
  <c r="AU40" i="2"/>
  <c r="AW40" i="2"/>
  <c r="AP41" i="2"/>
  <c r="AQ41" i="2"/>
  <c r="AT41" i="2"/>
  <c r="AU41" i="2"/>
  <c r="AW41" i="2"/>
  <c r="AP42" i="2"/>
  <c r="AQ42" i="2"/>
  <c r="AT42" i="2"/>
  <c r="AU42" i="2"/>
  <c r="AW42" i="2"/>
  <c r="AP43" i="2"/>
  <c r="AQ43" i="2"/>
  <c r="AT43" i="2"/>
  <c r="AU43" i="2"/>
  <c r="AW43" i="2"/>
  <c r="AN43" i="2"/>
  <c r="AP44" i="2"/>
  <c r="AQ44" i="2"/>
  <c r="AT44" i="2"/>
  <c r="AU44" i="2"/>
  <c r="AW44" i="2"/>
  <c r="AP45" i="2"/>
  <c r="AQ45" i="2"/>
  <c r="AT45" i="2"/>
  <c r="AU45" i="2"/>
  <c r="AW45" i="2"/>
  <c r="AN45" i="2"/>
  <c r="AP46" i="2"/>
  <c r="AQ46" i="2"/>
  <c r="AT46" i="2"/>
  <c r="AU46" i="2"/>
  <c r="AW46" i="2"/>
  <c r="AP47" i="2"/>
  <c r="AQ47" i="2"/>
  <c r="AT47" i="2"/>
  <c r="AU47" i="2"/>
  <c r="AW47" i="2"/>
  <c r="AN47" i="2"/>
  <c r="AP48" i="2"/>
  <c r="AQ48" i="2"/>
  <c r="AT48" i="2"/>
  <c r="AU48" i="2"/>
  <c r="AW48" i="2"/>
  <c r="AP49" i="2"/>
  <c r="AQ49" i="2"/>
  <c r="AT49" i="2"/>
  <c r="AU49" i="2"/>
  <c r="AW49" i="2"/>
  <c r="AP50" i="2"/>
  <c r="AQ50" i="2"/>
  <c r="AT50" i="2"/>
  <c r="AU50" i="2"/>
  <c r="AW50" i="2"/>
  <c r="AP51" i="2"/>
  <c r="AQ51" i="2"/>
  <c r="AT51" i="2"/>
  <c r="AU51" i="2"/>
  <c r="AW51" i="2"/>
  <c r="AP52" i="2"/>
  <c r="AQ52" i="2"/>
  <c r="AT52" i="2"/>
  <c r="AU52" i="2"/>
  <c r="AW52" i="2"/>
  <c r="AP54" i="2"/>
  <c r="AQ54" i="2"/>
  <c r="AT54" i="2"/>
  <c r="AU54" i="2"/>
  <c r="AW54" i="2"/>
  <c r="AP55" i="2"/>
  <c r="AQ55" i="2"/>
  <c r="AT55" i="2"/>
  <c r="AU55" i="2"/>
  <c r="AW55" i="2"/>
  <c r="AN55" i="2"/>
  <c r="AP56" i="2"/>
  <c r="AQ56" i="2"/>
  <c r="AT56" i="2"/>
  <c r="AU56" i="2"/>
  <c r="AW56" i="2"/>
  <c r="AP57" i="2"/>
  <c r="AQ57" i="2"/>
  <c r="AT57" i="2"/>
  <c r="AU57" i="2"/>
  <c r="AW57" i="2"/>
  <c r="AP58" i="2"/>
  <c r="AQ58" i="2"/>
  <c r="AT58" i="2"/>
  <c r="AU58" i="2"/>
  <c r="AW58" i="2"/>
  <c r="AP59" i="2"/>
  <c r="AQ59" i="2"/>
  <c r="AT59" i="2"/>
  <c r="AU59" i="2"/>
  <c r="AW59" i="2"/>
  <c r="AN59" i="2"/>
  <c r="AP60" i="2"/>
  <c r="AQ60" i="2"/>
  <c r="AT60" i="2"/>
  <c r="AU60" i="2"/>
  <c r="AW60" i="2"/>
  <c r="AP61" i="2"/>
  <c r="AQ61" i="2"/>
  <c r="AT61" i="2"/>
  <c r="AU61" i="2"/>
  <c r="AW61" i="2"/>
  <c r="AN61" i="2"/>
  <c r="AP62" i="2"/>
  <c r="AQ62" i="2"/>
  <c r="AT62" i="2"/>
  <c r="AU62" i="2"/>
  <c r="AW62" i="2"/>
  <c r="AP63" i="2"/>
  <c r="AQ63" i="2"/>
  <c r="AT63" i="2"/>
  <c r="AU63" i="2"/>
  <c r="AW63" i="2"/>
  <c r="AN63" i="2"/>
  <c r="AP64" i="2"/>
  <c r="AQ64" i="2"/>
  <c r="AT64" i="2"/>
  <c r="AU64" i="2"/>
  <c r="AW64" i="2"/>
  <c r="AP65" i="2"/>
  <c r="AQ65" i="2"/>
  <c r="AT65" i="2"/>
  <c r="AU65" i="2"/>
  <c r="AW65" i="2"/>
  <c r="AP66" i="2"/>
  <c r="AQ66" i="2"/>
  <c r="AT66" i="2"/>
  <c r="AU66" i="2"/>
  <c r="AW66" i="2"/>
  <c r="AP67" i="2"/>
  <c r="AQ67" i="2"/>
  <c r="AT67" i="2"/>
  <c r="AU67" i="2"/>
  <c r="AW67" i="2"/>
  <c r="AN67" i="2"/>
  <c r="AP68" i="2"/>
  <c r="AQ68" i="2"/>
  <c r="AT68" i="2"/>
  <c r="AU68" i="2"/>
  <c r="AW68" i="2"/>
  <c r="AN68" i="2"/>
  <c r="AP69" i="2"/>
  <c r="AQ69" i="2"/>
  <c r="AT69" i="2"/>
  <c r="AU69" i="2"/>
  <c r="AW69" i="2"/>
  <c r="AP70" i="2"/>
  <c r="AQ70" i="2"/>
  <c r="AT70" i="2"/>
  <c r="AU70" i="2"/>
  <c r="AW70" i="2"/>
  <c r="AP71" i="2"/>
  <c r="AQ71" i="2"/>
  <c r="AT71" i="2"/>
  <c r="AU71" i="2"/>
  <c r="AW71" i="2"/>
  <c r="AP72" i="2"/>
  <c r="AQ72" i="2"/>
  <c r="AT72" i="2"/>
  <c r="AU72" i="2"/>
  <c r="AW72" i="2"/>
  <c r="AN72" i="2"/>
  <c r="AP73" i="2"/>
  <c r="AQ73" i="2"/>
  <c r="AT73" i="2"/>
  <c r="AU73" i="2"/>
  <c r="AW73" i="2"/>
  <c r="AP74" i="2"/>
  <c r="AQ74" i="2"/>
  <c r="AT74" i="2"/>
  <c r="AU74" i="2"/>
  <c r="AW74" i="2"/>
  <c r="AP75" i="2"/>
  <c r="AQ75" i="2"/>
  <c r="AT75" i="2"/>
  <c r="AU75" i="2"/>
  <c r="AW75" i="2"/>
  <c r="AN75" i="2"/>
  <c r="AP76" i="2"/>
  <c r="AQ76" i="2"/>
  <c r="AT76" i="2"/>
  <c r="AU76" i="2"/>
  <c r="AW76" i="2"/>
  <c r="AN76" i="2"/>
  <c r="AP77" i="2"/>
  <c r="AQ77" i="2"/>
  <c r="AT77" i="2"/>
  <c r="AU77" i="2"/>
  <c r="AW77" i="2"/>
  <c r="AP78" i="2"/>
  <c r="AQ78" i="2"/>
  <c r="AT78" i="2"/>
  <c r="AU78" i="2"/>
  <c r="AW78" i="2"/>
  <c r="AN78" i="2"/>
  <c r="AP79" i="2"/>
  <c r="AQ79" i="2"/>
  <c r="AT79" i="2"/>
  <c r="AU79" i="2"/>
  <c r="AW79" i="2"/>
  <c r="AP80" i="2"/>
  <c r="AQ80" i="2"/>
  <c r="AT80" i="2"/>
  <c r="AU80" i="2"/>
  <c r="AW80" i="2"/>
  <c r="AN80" i="2"/>
  <c r="AP81" i="2"/>
  <c r="AQ81" i="2"/>
  <c r="AT81" i="2"/>
  <c r="AU81" i="2"/>
  <c r="AW81" i="2"/>
  <c r="AP82" i="2"/>
  <c r="AQ82" i="2"/>
  <c r="AT82" i="2"/>
  <c r="AU82" i="2"/>
  <c r="AW82" i="2"/>
  <c r="AN82" i="2"/>
  <c r="AP83" i="2"/>
  <c r="AQ83" i="2"/>
  <c r="AT83" i="2"/>
  <c r="AU83" i="2"/>
  <c r="AW83" i="2"/>
  <c r="AP84" i="2"/>
  <c r="AQ84" i="2"/>
  <c r="AT84" i="2"/>
  <c r="AU84" i="2"/>
  <c r="AW84" i="2"/>
  <c r="AN84" i="2"/>
  <c r="AP85" i="2"/>
  <c r="AQ85" i="2"/>
  <c r="AT85" i="2"/>
  <c r="AU85" i="2"/>
  <c r="AW85" i="2"/>
  <c r="AP86" i="2"/>
  <c r="AQ86" i="2"/>
  <c r="AT86" i="2"/>
  <c r="AU86" i="2"/>
  <c r="AW86" i="2"/>
  <c r="AN86" i="2"/>
  <c r="AP87" i="2"/>
  <c r="AQ87" i="2"/>
  <c r="AT87" i="2"/>
  <c r="AU87" i="2"/>
  <c r="AW87" i="2"/>
  <c r="AP88" i="2"/>
  <c r="AQ88" i="2"/>
  <c r="AT88" i="2"/>
  <c r="AU88" i="2"/>
  <c r="AW88" i="2"/>
  <c r="AN88" i="2"/>
  <c r="AP89" i="2"/>
  <c r="AQ89" i="2"/>
  <c r="AT89" i="2"/>
  <c r="AU89" i="2"/>
  <c r="AW89" i="2"/>
  <c r="AP90" i="2"/>
  <c r="AQ90" i="2"/>
  <c r="AT90" i="2"/>
  <c r="AU90" i="2"/>
  <c r="AW90" i="2"/>
  <c r="AP91" i="2"/>
  <c r="AQ91" i="2"/>
  <c r="AT91" i="2"/>
  <c r="AU91" i="2"/>
  <c r="AW91" i="2"/>
  <c r="AP92" i="2"/>
  <c r="AQ92" i="2"/>
  <c r="AT92" i="2"/>
  <c r="AU92" i="2"/>
  <c r="AW92" i="2"/>
  <c r="AN92" i="2"/>
  <c r="AP93" i="2"/>
  <c r="AQ93" i="2"/>
  <c r="AT93" i="2"/>
  <c r="AU93" i="2"/>
  <c r="AW93" i="2"/>
  <c r="AP94" i="2"/>
  <c r="AQ94" i="2"/>
  <c r="AT94" i="2"/>
  <c r="AU94" i="2"/>
  <c r="AW94" i="2"/>
  <c r="AP95" i="2"/>
  <c r="AQ95" i="2"/>
  <c r="AT95" i="2"/>
  <c r="AU95" i="2"/>
  <c r="AW95" i="2"/>
  <c r="AP96" i="2"/>
  <c r="AQ96" i="2"/>
  <c r="AT96" i="2"/>
  <c r="AU96" i="2"/>
  <c r="AW96" i="2"/>
  <c r="AN96" i="2"/>
  <c r="AP97" i="2"/>
  <c r="AQ97" i="2"/>
  <c r="AT97" i="2"/>
  <c r="AU97" i="2"/>
  <c r="AW97" i="2"/>
  <c r="AP98" i="2"/>
  <c r="AQ98" i="2"/>
  <c r="AT98" i="2"/>
  <c r="AU98" i="2"/>
  <c r="AW98" i="2"/>
  <c r="AP99" i="2"/>
  <c r="AQ99" i="2"/>
  <c r="AT99" i="2"/>
  <c r="AU99" i="2"/>
  <c r="AW99" i="2"/>
  <c r="AP100" i="2"/>
  <c r="AQ100" i="2"/>
  <c r="AT100" i="2"/>
  <c r="AU100" i="2"/>
  <c r="AW100" i="2"/>
  <c r="AN100" i="2"/>
  <c r="AP101" i="2"/>
  <c r="AQ101" i="2"/>
  <c r="AT101" i="2"/>
  <c r="AU101" i="2"/>
  <c r="AW101" i="2"/>
  <c r="AP102" i="2"/>
  <c r="AQ102" i="2"/>
  <c r="AT102" i="2"/>
  <c r="AU102" i="2"/>
  <c r="AW102" i="2"/>
  <c r="AP103" i="2"/>
  <c r="AQ103" i="2"/>
  <c r="AT103" i="2"/>
  <c r="AU103" i="2"/>
  <c r="AW103" i="2"/>
  <c r="AP104" i="2"/>
  <c r="AQ104" i="2"/>
  <c r="AT104" i="2"/>
  <c r="AU104" i="2"/>
  <c r="AW104" i="2"/>
  <c r="AP105" i="2"/>
  <c r="AQ105" i="2"/>
  <c r="AT105" i="2"/>
  <c r="AU105" i="2"/>
  <c r="AW105" i="2"/>
  <c r="AP106" i="2"/>
  <c r="AQ106" i="2"/>
  <c r="AT106" i="2"/>
  <c r="AU106" i="2"/>
  <c r="AW106" i="2"/>
  <c r="AP8" i="2"/>
  <c r="AQ8" i="2"/>
  <c r="AT8" i="2"/>
  <c r="AU8" i="2"/>
  <c r="AW8" i="2"/>
  <c r="AU7" i="2"/>
  <c r="AT7" i="2"/>
  <c r="AQ7" i="2"/>
  <c r="AP7" i="2"/>
  <c r="AO8" i="2"/>
  <c r="A9" i="2"/>
  <c r="AO9" i="2"/>
  <c r="A10" i="2"/>
  <c r="AO10" i="2"/>
  <c r="A11" i="2"/>
  <c r="AO11" i="2"/>
  <c r="A12" i="2"/>
  <c r="AO12" i="2"/>
  <c r="A13" i="2"/>
  <c r="AO13" i="2"/>
  <c r="A15" i="2"/>
  <c r="AO15" i="2"/>
  <c r="A16" i="2"/>
  <c r="AO16" i="2"/>
  <c r="A17" i="2"/>
  <c r="AO17" i="2"/>
  <c r="A18" i="2"/>
  <c r="AO18" i="2"/>
  <c r="A19" i="2"/>
  <c r="AO19" i="2"/>
  <c r="A20" i="2"/>
  <c r="AO20" i="2"/>
  <c r="A21" i="2"/>
  <c r="AO21" i="2"/>
  <c r="A22" i="2"/>
  <c r="AO22" i="2"/>
  <c r="A23" i="2"/>
  <c r="AO23" i="2"/>
  <c r="A24" i="2"/>
  <c r="AO24" i="2"/>
  <c r="A25" i="2"/>
  <c r="AO25" i="2"/>
  <c r="A26" i="2"/>
  <c r="AO26" i="2"/>
  <c r="A27" i="2"/>
  <c r="AO27" i="2"/>
  <c r="A28" i="2"/>
  <c r="AO28" i="2"/>
  <c r="A29" i="2"/>
  <c r="AO29" i="2"/>
  <c r="A30" i="2"/>
  <c r="AO30" i="2"/>
  <c r="A31" i="2"/>
  <c r="AO31" i="2"/>
  <c r="A32" i="2"/>
  <c r="AO32" i="2"/>
  <c r="A33" i="2"/>
  <c r="AO33" i="2"/>
  <c r="A34" i="2"/>
  <c r="AO34" i="2"/>
  <c r="A35" i="2"/>
  <c r="AO35" i="2"/>
  <c r="A36" i="2"/>
  <c r="AO36" i="2"/>
  <c r="A37" i="2"/>
  <c r="AO37" i="2"/>
  <c r="A38" i="2"/>
  <c r="AO38" i="2"/>
  <c r="A39" i="2"/>
  <c r="AO39" i="2"/>
  <c r="A40" i="2"/>
  <c r="AO40" i="2"/>
  <c r="A41" i="2"/>
  <c r="AO41" i="2"/>
  <c r="A42" i="2"/>
  <c r="AO42" i="2"/>
  <c r="A43" i="2"/>
  <c r="AO43" i="2"/>
  <c r="A44" i="2"/>
  <c r="AO44" i="2"/>
  <c r="A45" i="2"/>
  <c r="AO45" i="2"/>
  <c r="A46" i="2"/>
  <c r="AO46" i="2"/>
  <c r="A47" i="2"/>
  <c r="AO47" i="2"/>
  <c r="A48" i="2"/>
  <c r="AO48" i="2"/>
  <c r="A49" i="2"/>
  <c r="AO49" i="2"/>
  <c r="A50" i="2"/>
  <c r="AO50" i="2"/>
  <c r="A51" i="2"/>
  <c r="AO51" i="2"/>
  <c r="A52" i="2"/>
  <c r="AO52" i="2"/>
  <c r="A53" i="2"/>
  <c r="AO53" i="2"/>
  <c r="A54" i="2"/>
  <c r="AO54" i="2"/>
  <c r="A55" i="2"/>
  <c r="AO55" i="2"/>
  <c r="A56" i="2"/>
  <c r="AO56" i="2"/>
  <c r="A57" i="2"/>
  <c r="AO57" i="2"/>
  <c r="A58" i="2"/>
  <c r="AO58" i="2"/>
  <c r="A59" i="2"/>
  <c r="AO59" i="2"/>
  <c r="A60" i="2"/>
  <c r="AO60" i="2"/>
  <c r="A61" i="2"/>
  <c r="AO61" i="2"/>
  <c r="A62" i="2"/>
  <c r="AO62" i="2"/>
  <c r="A63" i="2"/>
  <c r="AO63" i="2"/>
  <c r="A64" i="2"/>
  <c r="AO64" i="2"/>
  <c r="A65" i="2"/>
  <c r="AO65" i="2"/>
  <c r="A66" i="2"/>
  <c r="AO66" i="2"/>
  <c r="A67" i="2"/>
  <c r="AO67" i="2"/>
  <c r="A68" i="2"/>
  <c r="AO68" i="2"/>
  <c r="A69" i="2"/>
  <c r="AO69" i="2"/>
  <c r="A70" i="2"/>
  <c r="AO70" i="2"/>
  <c r="A71" i="2"/>
  <c r="AO71" i="2"/>
  <c r="A72" i="2"/>
  <c r="AO72" i="2"/>
  <c r="A73" i="2"/>
  <c r="AO73" i="2"/>
  <c r="A74" i="2"/>
  <c r="AO74" i="2"/>
  <c r="A75" i="2"/>
  <c r="AO75" i="2"/>
  <c r="A76" i="2"/>
  <c r="AO76" i="2"/>
  <c r="A77" i="2"/>
  <c r="AO77" i="2"/>
  <c r="A78" i="2"/>
  <c r="AO78" i="2"/>
  <c r="A79" i="2"/>
  <c r="AO79" i="2"/>
  <c r="A80" i="2"/>
  <c r="AO80" i="2"/>
  <c r="A81" i="2"/>
  <c r="AO81" i="2"/>
  <c r="A82" i="2"/>
  <c r="AO82" i="2"/>
  <c r="A83" i="2"/>
  <c r="AO83" i="2"/>
  <c r="A84" i="2"/>
  <c r="AO84" i="2"/>
  <c r="A85" i="2"/>
  <c r="AO85" i="2"/>
  <c r="A86" i="2"/>
  <c r="AO86" i="2"/>
  <c r="A87" i="2"/>
  <c r="AO87" i="2"/>
  <c r="A88" i="2"/>
  <c r="AO88" i="2"/>
  <c r="A89" i="2"/>
  <c r="AO89" i="2"/>
  <c r="A90" i="2"/>
  <c r="AO90" i="2"/>
  <c r="A91" i="2"/>
  <c r="AO91" i="2"/>
  <c r="A92" i="2"/>
  <c r="AO92" i="2"/>
  <c r="A93" i="2"/>
  <c r="AO93" i="2"/>
  <c r="A94" i="2"/>
  <c r="AO94" i="2"/>
  <c r="A95" i="2"/>
  <c r="AO95" i="2"/>
  <c r="A96" i="2"/>
  <c r="AO96" i="2"/>
  <c r="A97" i="2"/>
  <c r="AO97" i="2"/>
  <c r="A98" i="2"/>
  <c r="AO98" i="2"/>
  <c r="A99" i="2"/>
  <c r="AO99" i="2"/>
  <c r="A100" i="2"/>
  <c r="AO100" i="2"/>
  <c r="A101" i="2"/>
  <c r="AO101" i="2"/>
  <c r="A102" i="2"/>
  <c r="AO102" i="2"/>
  <c r="A103" i="2"/>
  <c r="AO103" i="2"/>
  <c r="A104" i="2"/>
  <c r="AO104" i="2"/>
  <c r="A105" i="2"/>
  <c r="AO105" i="2"/>
  <c r="A106" i="2"/>
  <c r="AO106" i="2"/>
  <c r="AO7" i="2"/>
  <c r="AN104" i="2"/>
  <c r="AN71" i="2"/>
  <c r="AN58" i="2"/>
  <c r="AN42" i="2"/>
  <c r="AN26" i="2"/>
  <c r="AN24" i="2"/>
  <c r="AN22" i="2"/>
  <c r="AN18" i="2"/>
  <c r="AN16" i="2"/>
  <c r="AN13" i="2"/>
  <c r="AN9" i="2"/>
  <c r="AN94" i="2"/>
  <c r="AN90" i="2"/>
  <c r="AN106" i="2"/>
  <c r="AN102" i="2"/>
  <c r="AN98" i="2"/>
  <c r="AN74" i="2"/>
  <c r="AN70" i="2"/>
  <c r="AN8" i="2"/>
  <c r="AN66" i="2"/>
  <c r="AN64" i="2"/>
  <c r="AN62" i="2"/>
  <c r="AN60" i="2"/>
  <c r="AN54" i="2"/>
  <c r="AN52" i="2"/>
  <c r="AN50" i="2"/>
  <c r="AN46" i="2"/>
  <c r="AN44" i="2"/>
  <c r="AN38" i="2"/>
  <c r="AN36" i="2"/>
  <c r="AN34" i="2"/>
  <c r="AN30" i="2"/>
  <c r="AN28" i="2"/>
  <c r="AN73" i="2"/>
  <c r="AN79" i="2"/>
  <c r="AN77" i="2"/>
  <c r="AN69" i="2"/>
  <c r="AN57" i="2"/>
  <c r="AN51" i="2"/>
  <c r="AN41" i="2"/>
  <c r="AN35" i="2"/>
  <c r="AN23" i="2"/>
  <c r="AN19" i="2"/>
  <c r="AN15" i="2"/>
  <c r="AN10" i="2"/>
  <c r="AN17" i="2"/>
  <c r="AN21" i="2"/>
  <c r="AN25" i="2"/>
  <c r="AN33" i="2"/>
  <c r="AN49" i="2"/>
  <c r="AN65" i="2"/>
  <c r="AN7" i="2"/>
  <c r="AN40" i="2"/>
  <c r="AN32" i="2"/>
  <c r="AN105" i="2"/>
  <c r="AN103" i="2"/>
  <c r="AN101" i="2"/>
  <c r="AN99" i="2"/>
  <c r="AN97" i="2"/>
  <c r="AN95" i="2"/>
  <c r="AN93" i="2"/>
  <c r="AN91" i="2"/>
  <c r="AN89" i="2"/>
  <c r="AN87" i="2"/>
  <c r="AN85" i="2"/>
  <c r="AN83" i="2"/>
  <c r="AN81" i="2"/>
  <c r="AN14" i="2"/>
  <c r="AN56" i="2"/>
  <c r="AN48" i="2"/>
</calcChain>
</file>

<file path=xl/sharedStrings.xml><?xml version="1.0" encoding="utf-8"?>
<sst xmlns="http://schemas.openxmlformats.org/spreadsheetml/2006/main" count="184" uniqueCount="130">
  <si>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</si>
  <si>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</si>
  <si>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</si>
  <si>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</si>
  <si>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</si>
  <si>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</si>
  <si>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</si>
  <si>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</si>
  <si>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</si>
  <si>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</si>
  <si>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</si>
  <si>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</si>
  <si>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</si>
  <si>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</si>
  <si>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</si>
  <si>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</si>
  <si>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</si>
  <si>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</si>
  <si>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</si>
  <si>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</si>
  <si>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</si>
  <si>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</si>
  <si>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</si>
  <si>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</si>
  <si>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</si>
  <si>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</si>
  <si>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</si>
  <si>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</si>
  <si>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</si>
  <si>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</si>
  <si>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</si>
  <si>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</si>
  <si>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</si>
  <si>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</si>
  <si>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</si>
  <si>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</si>
  <si>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</si>
  <si>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</si>
  <si>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</si>
  <si>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</si>
  <si>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</si>
  <si>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</si>
  <si>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</si>
  <si>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</si>
  <si>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</si>
  <si>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</si>
  <si>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</si>
  <si>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</si>
  <si>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</si>
  <si>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</si>
  <si>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</si>
  <si>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</si>
  <si>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</si>
  <si>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</si>
  <si>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</si>
  <si>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</si>
  <si>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</si>
  <si>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</si>
  <si>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</si>
  <si>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</si>
  <si>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</si>
  <si>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</si>
  <si>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</si>
  <si>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</si>
  <si>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</si>
  <si>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</si>
  <si>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</si>
  <si>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</si>
  <si>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</si>
  <si>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</si>
  <si>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</si>
  <si>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</si>
  <si>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</si>
  <si>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</si>
  <si>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</si>
  <si>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</si>
  <si>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</si>
  <si>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</si>
  <si>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</si>
  <si>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</si>
  <si>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</si>
  <si>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</si>
  <si>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</si>
  <si>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</si>
  <si>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</si>
  <si>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</si>
  <si>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</si>
  <si>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</si>
  <si>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</si>
  <si>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</si>
  <si>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</si>
  <si>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</si>
  <si>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</si>
  <si>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</si>
  <si>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</si>
  <si>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</si>
  <si>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</si>
  <si>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</si>
  <si>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</si>
  <si>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</si>
  <si>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</si>
  <si>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</si>
  <si>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</si>
  <si>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</si>
  <si>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</si>
  <si>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OTU 1</t>
    <phoneticPr fontId="18" type="noConversion"/>
  </si>
  <si>
    <t>OTU 2</t>
    <phoneticPr fontId="18" type="noConversion"/>
  </si>
  <si>
    <t>OTU 3</t>
    <phoneticPr fontId="18" type="noConversion"/>
  </si>
  <si>
    <t>OTU 4</t>
    <phoneticPr fontId="18" type="noConversion"/>
  </si>
  <si>
    <t>OTU 5</t>
    <phoneticPr fontId="18" type="noConversion"/>
  </si>
  <si>
    <t>OTU 6</t>
    <phoneticPr fontId="18" type="noConversion"/>
  </si>
  <si>
    <t>OTU 7</t>
    <phoneticPr fontId="18" type="noConversion"/>
  </si>
  <si>
    <t>OTU 8</t>
    <phoneticPr fontId="18" type="noConversion"/>
  </si>
  <si>
    <t>OTU 9</t>
    <phoneticPr fontId="18" type="noConversion"/>
  </si>
  <si>
    <t>OTU 10</t>
    <phoneticPr fontId="18" type="noConversion"/>
  </si>
  <si>
    <t>OTU 11</t>
    <phoneticPr fontId="18" type="noConversion"/>
  </si>
  <si>
    <t>OTU 12</t>
    <phoneticPr fontId="18" type="noConversion"/>
  </si>
  <si>
    <t>OTU 13</t>
    <phoneticPr fontId="18" type="noConversion"/>
  </si>
  <si>
    <t>OTU 14</t>
    <phoneticPr fontId="18" type="noConversion"/>
  </si>
  <si>
    <t>OTU 15</t>
    <phoneticPr fontId="18" type="noConversion"/>
  </si>
  <si>
    <t>OTU 16</t>
    <phoneticPr fontId="18" type="noConversion"/>
  </si>
  <si>
    <t>OTU 17</t>
    <phoneticPr fontId="18" type="noConversion"/>
  </si>
  <si>
    <t>OTU 18</t>
    <phoneticPr fontId="18" type="noConversion"/>
  </si>
  <si>
    <t>OTU 19</t>
    <phoneticPr fontId="18" type="noConversion"/>
  </si>
  <si>
    <t>OTU 20</t>
    <phoneticPr fontId="18" type="noConversion"/>
  </si>
  <si>
    <t>TEVS/FMBJ</t>
    <phoneticPr fontId="18" type="noConversion"/>
  </si>
  <si>
    <t>Suranaree University Campus</t>
    <phoneticPr fontId="18" type="noConversion"/>
  </si>
  <si>
    <t>14.873 °N</t>
    <phoneticPr fontId="18" type="noConversion"/>
  </si>
  <si>
    <t>102.01512 °E</t>
    <phoneticPr fontId="18" type="noConversion"/>
  </si>
  <si>
    <t>245 m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</si>
</sst>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54" x14ac:knownFonts="1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  <family val="2"/>
    </font>
    <font>
      <sz val="6"/>
      <color indexed="56"/>
      <name val="Verdana"/>
      <family val="2"/>
    </font>
    <font>
      <sz val="8"/>
      <name val="Geneva"/>
    </font>
    <font>
      <sz val="8"/>
      <name val="Geneva"/>
      <family val="2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  <font>
      <u/>
      <sz val="9"/>
      <color theme="10"/>
      <name val="Geneva"/>
    </font>
    <font>
      <u/>
      <sz val="9"/>
      <color theme="11"/>
      <name val="Geneva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/>
      <diagonal/>
    </border>
    <border>
      <left style="medium">
        <color auto="1"/>
      </left>
      <right style="thin">
        <color theme="1" tint="0.499984740745262"/>
      </right>
      <top/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auto="1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auto="1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auto="1"/>
      </bottom>
      <diagonal/>
    </border>
    <border>
      <left style="medium">
        <color auto="1"/>
      </left>
      <right style="double">
        <color rgb="FFFF0000"/>
      </right>
      <top/>
      <bottom/>
      <diagonal/>
    </border>
    <border>
      <left style="medium">
        <color auto="1"/>
      </left>
      <right style="double">
        <color rgb="FFFF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 tint="0.499984740745262"/>
      </left>
      <right style="medium">
        <color auto="1"/>
      </right>
      <top/>
      <bottom style="medium">
        <color auto="1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auto="1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auto="1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auto="1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double">
        <color rgb="FFFF0000"/>
      </right>
      <top style="thin">
        <color auto="1"/>
      </top>
      <bottom style="medium">
        <color theme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auto="1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 style="double">
        <color rgb="FFFF0000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</borders>
  <cellStyleXfs count="7">
    <xf numFmtId="0" fontId="0" fillId="0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4" fontId="46" fillId="6" borderId="9" xfId="0" applyNumberFormat="1" applyFont="1" applyFill="1" applyBorder="1" applyAlignment="1" applyProtection="1">
      <alignment vertical="center"/>
    </xf>
    <xf numFmtId="0" fontId="15" fillId="7" borderId="25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4" fontId="51" fillId="6" borderId="10" xfId="0" applyNumberFormat="1" applyFont="1" applyFill="1" applyBorder="1" applyAlignment="1" applyProtection="1">
      <alignment horizontal="center" vertical="center"/>
      <protection locked="0"/>
    </xf>
    <xf numFmtId="164" fontId="51" fillId="6" borderId="11" xfId="0" applyNumberFormat="1" applyFont="1" applyFill="1" applyBorder="1" applyAlignment="1" applyProtection="1">
      <alignment horizontal="center" vertical="center"/>
      <protection locked="0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2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/>
    </xf>
    <xf numFmtId="0" fontId="48" fillId="7" borderId="1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19"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Medium4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07"/>
  <sheetViews>
    <sheetView tabSelected="1" zoomScale="131" zoomScaleNormal="131" zoomScalePageLayoutView="131" workbookViewId="0">
      <pane xSplit="2" ySplit="6" topLeftCell="N7" activePane="bottomRight" state="frozenSplit"/>
      <selection sqref="A1:XFD1048576"/>
      <selection pane="topRight" activeCell="V1" sqref="V1"/>
      <selection pane="bottomLeft" activeCell="A7" sqref="A7"/>
      <selection pane="bottomRight" activeCell="W8" sqref="W8"/>
    </sheetView>
  </sheetViews>
  <sheetFormatPr baseColWidth="10" defaultColWidth="11.5" defaultRowHeight="13" x14ac:dyDescent="0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171" t="s">
        <v>72</v>
      </c>
      <c r="B1" s="187" t="s">
        <v>68</v>
      </c>
      <c r="C1" s="183" t="s">
        <v>69</v>
      </c>
      <c r="D1" s="184"/>
      <c r="E1" s="173" t="s">
        <v>70</v>
      </c>
      <c r="F1" s="174"/>
      <c r="G1" s="173" t="s">
        <v>71</v>
      </c>
      <c r="H1" s="174"/>
      <c r="I1" s="177" t="s">
        <v>103</v>
      </c>
      <c r="J1" s="178"/>
      <c r="K1" s="177" t="s">
        <v>104</v>
      </c>
      <c r="L1" s="218"/>
      <c r="M1" s="215"/>
      <c r="N1" s="228" t="s">
        <v>100</v>
      </c>
      <c r="O1" s="228"/>
      <c r="P1" s="129">
        <v>1</v>
      </c>
      <c r="Q1" s="124"/>
      <c r="R1" s="125"/>
      <c r="S1" s="230" t="s">
        <v>102</v>
      </c>
      <c r="T1" s="231"/>
      <c r="U1" s="231"/>
      <c r="V1" s="231"/>
      <c r="W1" s="231"/>
      <c r="X1" s="231"/>
      <c r="Y1" s="231"/>
      <c r="Z1" s="231"/>
      <c r="AA1" s="231"/>
      <c r="AB1" s="231"/>
      <c r="AC1" s="232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172"/>
      <c r="B2" s="188"/>
      <c r="C2" s="185"/>
      <c r="D2" s="186"/>
      <c r="E2" s="175"/>
      <c r="F2" s="176"/>
      <c r="G2" s="175"/>
      <c r="H2" s="176"/>
      <c r="I2" s="179"/>
      <c r="J2" s="180"/>
      <c r="K2" s="179"/>
      <c r="L2" s="219"/>
      <c r="M2" s="216"/>
      <c r="N2" s="229" t="s">
        <v>101</v>
      </c>
      <c r="O2" s="229"/>
      <c r="P2" s="126" t="s">
        <v>99</v>
      </c>
      <c r="Q2" s="127"/>
      <c r="R2" s="128"/>
      <c r="S2" s="233"/>
      <c r="T2" s="234"/>
      <c r="U2" s="234"/>
      <c r="V2" s="234"/>
      <c r="W2" s="234"/>
      <c r="X2" s="234"/>
      <c r="Y2" s="234"/>
      <c r="Z2" s="234"/>
      <c r="AA2" s="234"/>
      <c r="AB2" s="234"/>
      <c r="AC2" s="235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125</v>
      </c>
      <c r="B3" s="159" t="s">
        <v>126</v>
      </c>
      <c r="C3" s="181" t="s">
        <v>127</v>
      </c>
      <c r="D3" s="182"/>
      <c r="E3" s="181" t="s">
        <v>128</v>
      </c>
      <c r="F3" s="182"/>
      <c r="G3" s="167" t="s">
        <v>129</v>
      </c>
      <c r="H3" s="168"/>
      <c r="I3" s="169">
        <v>39419</v>
      </c>
      <c r="J3" s="170"/>
      <c r="K3" s="181"/>
      <c r="L3" s="182"/>
      <c r="M3" s="222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4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97</v>
      </c>
      <c r="B4" s="10"/>
      <c r="C4" s="165"/>
      <c r="D4" s="166"/>
      <c r="E4" s="165"/>
      <c r="F4" s="166"/>
      <c r="G4" s="165"/>
      <c r="H4" s="166"/>
      <c r="I4" s="165"/>
      <c r="J4" s="217"/>
      <c r="K4" s="220"/>
      <c r="L4" s="221"/>
      <c r="M4" s="225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7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194" t="s">
        <v>88</v>
      </c>
      <c r="B5" s="192" t="s">
        <v>87</v>
      </c>
      <c r="C5" s="196" t="s">
        <v>11</v>
      </c>
      <c r="D5" s="197"/>
      <c r="E5" s="198" t="s">
        <v>5</v>
      </c>
      <c r="F5" s="199"/>
      <c r="G5" s="199"/>
      <c r="H5" s="199"/>
      <c r="I5" s="199"/>
      <c r="J5" s="199"/>
      <c r="K5" s="200"/>
      <c r="L5" s="200"/>
      <c r="M5" s="201"/>
      <c r="N5" s="202"/>
      <c r="O5" s="203" t="s">
        <v>6</v>
      </c>
      <c r="P5" s="204"/>
      <c r="Q5" s="204"/>
      <c r="R5" s="204"/>
      <c r="S5" s="204"/>
      <c r="T5" s="204"/>
      <c r="U5" s="204"/>
      <c r="V5" s="204"/>
      <c r="W5" s="205"/>
      <c r="X5" s="206" t="s">
        <v>7</v>
      </c>
      <c r="Y5" s="207"/>
      <c r="Z5" s="207"/>
      <c r="AA5" s="208"/>
      <c r="AB5" s="209" t="s">
        <v>8</v>
      </c>
      <c r="AC5" s="210"/>
      <c r="AD5" s="211"/>
      <c r="AE5" s="212" t="s">
        <v>9</v>
      </c>
      <c r="AF5" s="213"/>
      <c r="AG5" s="213"/>
      <c r="AH5" s="213"/>
      <c r="AI5" s="214"/>
      <c r="AJ5" s="189" t="s">
        <v>10</v>
      </c>
      <c r="AK5" s="190"/>
      <c r="AL5" s="191"/>
      <c r="AN5" s="243" t="s">
        <v>91</v>
      </c>
      <c r="AO5" s="241" t="s">
        <v>92</v>
      </c>
      <c r="AP5" s="241" t="s">
        <v>93</v>
      </c>
      <c r="AQ5" s="236" t="s">
        <v>94</v>
      </c>
      <c r="AR5" s="236" t="s">
        <v>89</v>
      </c>
      <c r="AS5" s="236" t="s">
        <v>90</v>
      </c>
      <c r="AT5" s="236" t="s">
        <v>84</v>
      </c>
      <c r="AU5" s="236" t="s">
        <v>95</v>
      </c>
      <c r="AV5" s="236" t="s">
        <v>96</v>
      </c>
      <c r="AW5" s="239" t="s">
        <v>85</v>
      </c>
    </row>
    <row r="6" spans="1:88" ht="80.25" customHeight="1" thickBot="1">
      <c r="A6" s="195"/>
      <c r="B6" s="193"/>
      <c r="C6" s="131" t="s">
        <v>75</v>
      </c>
      <c r="D6" s="132" t="s">
        <v>25</v>
      </c>
      <c r="E6" s="133" t="s">
        <v>26</v>
      </c>
      <c r="F6" s="134" t="s">
        <v>98</v>
      </c>
      <c r="G6" s="135" t="s">
        <v>0</v>
      </c>
      <c r="H6" s="136" t="s">
        <v>12</v>
      </c>
      <c r="I6" s="135" t="s">
        <v>1</v>
      </c>
      <c r="J6" s="134" t="s">
        <v>2</v>
      </c>
      <c r="K6" s="135" t="s">
        <v>29</v>
      </c>
      <c r="L6" s="134" t="s">
        <v>30</v>
      </c>
      <c r="M6" s="137" t="s">
        <v>3</v>
      </c>
      <c r="N6" s="138" t="s">
        <v>4</v>
      </c>
      <c r="O6" s="139" t="s">
        <v>32</v>
      </c>
      <c r="P6" s="140" t="s">
        <v>33</v>
      </c>
      <c r="Q6" s="141" t="s">
        <v>34</v>
      </c>
      <c r="R6" s="140" t="s">
        <v>35</v>
      </c>
      <c r="S6" s="142" t="s">
        <v>36</v>
      </c>
      <c r="T6" s="141" t="s">
        <v>37</v>
      </c>
      <c r="U6" s="143" t="s">
        <v>38</v>
      </c>
      <c r="V6" s="140" t="s">
        <v>39</v>
      </c>
      <c r="W6" s="144" t="s">
        <v>40</v>
      </c>
      <c r="X6" s="145" t="s">
        <v>13</v>
      </c>
      <c r="Y6" s="146" t="s">
        <v>15</v>
      </c>
      <c r="Z6" s="147" t="s">
        <v>16</v>
      </c>
      <c r="AA6" s="148" t="s">
        <v>14</v>
      </c>
      <c r="AB6" s="149" t="s">
        <v>17</v>
      </c>
      <c r="AC6" s="150" t="s">
        <v>18</v>
      </c>
      <c r="AD6" s="151" t="s">
        <v>19</v>
      </c>
      <c r="AE6" s="152" t="s">
        <v>23</v>
      </c>
      <c r="AF6" s="153" t="s">
        <v>20</v>
      </c>
      <c r="AG6" s="153" t="s">
        <v>21</v>
      </c>
      <c r="AH6" s="153" t="s">
        <v>22</v>
      </c>
      <c r="AI6" s="154" t="s">
        <v>24</v>
      </c>
      <c r="AJ6" s="155" t="s">
        <v>53</v>
      </c>
      <c r="AK6" s="156" t="s">
        <v>54</v>
      </c>
      <c r="AL6" s="157" t="s">
        <v>55</v>
      </c>
      <c r="AM6" s="1"/>
      <c r="AN6" s="244"/>
      <c r="AO6" s="242"/>
      <c r="AP6" s="242"/>
      <c r="AQ6" s="237"/>
      <c r="AR6" s="237"/>
      <c r="AS6" s="237"/>
      <c r="AT6" s="237"/>
      <c r="AU6" s="237"/>
      <c r="AV6" s="238"/>
      <c r="AW6" s="240"/>
    </row>
    <row r="7" spans="1:88" ht="15">
      <c r="A7" s="58">
        <f t="shared" ref="A7:A71" si="0">IF(B7&gt;0,(ROW(A7)-6),0)</f>
        <v>1</v>
      </c>
      <c r="B7" s="31" t="s">
        <v>105</v>
      </c>
      <c r="C7" s="24"/>
      <c r="D7" s="16"/>
      <c r="E7" s="24"/>
      <c r="F7" s="39"/>
      <c r="G7" s="32"/>
      <c r="H7" s="38"/>
      <c r="I7" s="32"/>
      <c r="J7" s="39"/>
      <c r="K7" s="32"/>
      <c r="L7" s="39"/>
      <c r="M7" s="32"/>
      <c r="N7" s="16"/>
      <c r="O7" s="42"/>
      <c r="P7" s="48"/>
      <c r="Q7" s="38"/>
      <c r="R7" s="48"/>
      <c r="S7" s="50"/>
      <c r="T7" s="38"/>
      <c r="U7" s="48">
        <v>1</v>
      </c>
      <c r="V7" s="50">
        <v>1</v>
      </c>
      <c r="W7" s="16">
        <v>1</v>
      </c>
      <c r="X7" s="38"/>
      <c r="Y7" s="32"/>
      <c r="Z7" s="50"/>
      <c r="AA7" s="17"/>
      <c r="AB7" s="24"/>
      <c r="AC7" s="50"/>
      <c r="AD7" s="17"/>
      <c r="AE7" s="24"/>
      <c r="AF7" s="50"/>
      <c r="AG7" s="50"/>
      <c r="AH7" s="50"/>
      <c r="AI7" s="53"/>
      <c r="AJ7" s="24"/>
      <c r="AK7" s="50"/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Unfinished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N</v>
      </c>
      <c r="AR7" s="18" t="str">
        <f>IF(AND(OR(E7=1,SUM(F7:N7)&gt;=3),OR(AND(F7=1,(SUM(G7:N7)&gt;0)),AND(F7=0,(SUM(G7:N7)=0)))),"OK","N")</f>
        <v>N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N</v>
      </c>
      <c r="AU7" s="18" t="str">
        <f>IF(SUM(AB7:AD7)&gt;0,"OK","N")</f>
        <v>N</v>
      </c>
      <c r="AV7" s="22" t="str">
        <f>IF(SUM(AE7:AI7)&gt;0,(IF(OR((AE7+ABS(AF7-AE7)+ABS(AG7-AF7)+ABS(AH7-AG7)+ABS(AI7-AH7)+AI7)=2,(AE7+ABS(AF7-AE7)+ABS(AG7-AF7)+ABS(AH7-AG7)+ABS(AI7-AH7)+AI7)=0),"OK","N")),"N")</f>
        <v>N</v>
      </c>
      <c r="AW7" s="20" t="str">
        <f>IF(SUM(AJ7:AL7)&gt;0,"OK","N")</f>
        <v>N</v>
      </c>
    </row>
    <row r="8" spans="1:88" ht="15">
      <c r="A8" s="58">
        <f t="shared" si="0"/>
        <v>2</v>
      </c>
      <c r="B8" s="31" t="s">
        <v>106</v>
      </c>
      <c r="C8" s="24"/>
      <c r="D8" s="16"/>
      <c r="E8" s="24"/>
      <c r="F8" s="39"/>
      <c r="G8" s="32"/>
      <c r="H8" s="38"/>
      <c r="I8" s="32"/>
      <c r="J8" s="39"/>
      <c r="K8" s="32"/>
      <c r="L8" s="39"/>
      <c r="M8" s="32"/>
      <c r="N8" s="16"/>
      <c r="O8" s="42"/>
      <c r="P8" s="48"/>
      <c r="Q8" s="38"/>
      <c r="R8" s="48"/>
      <c r="S8" s="50"/>
      <c r="T8" s="38"/>
      <c r="U8" s="48"/>
      <c r="V8" s="50">
        <v>1</v>
      </c>
      <c r="W8" s="16">
        <v>1</v>
      </c>
      <c r="X8" s="38"/>
      <c r="Y8" s="32"/>
      <c r="Z8" s="50"/>
      <c r="AA8" s="17"/>
      <c r="AB8" s="24"/>
      <c r="AC8" s="50"/>
      <c r="AD8" s="17"/>
      <c r="AE8" s="24"/>
      <c r="AF8" s="50"/>
      <c r="AG8" s="50"/>
      <c r="AH8" s="50"/>
      <c r="AI8" s="53"/>
      <c r="AJ8" s="24"/>
      <c r="AK8" s="50"/>
      <c r="AL8" s="16"/>
      <c r="AN8" s="21" t="str">
        <f t="shared" si="1"/>
        <v>Unfinished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N</v>
      </c>
      <c r="AR8" s="18" t="str">
        <f t="shared" ref="AR8:AR71" si="5">IF(AND(OR(E8=1,SUM(F8:N8)&gt;=3),OR(AND(F8=1,(SUM(G8:N8)&gt;0)),AND(F8=0,(SUM(G8:N8)=0)))),"OK","N")</f>
        <v>N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N</v>
      </c>
      <c r="AU8" s="18" t="str">
        <f t="shared" ref="AU8" si="7">IF(SUM(AB8:AD8)&gt;0,"OK","N")</f>
        <v>N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N</v>
      </c>
      <c r="AW8" s="23" t="str">
        <f t="shared" ref="AW8" si="9">IF(SUM(AJ8:AL8)&gt;0,"OK","N")</f>
        <v>N</v>
      </c>
    </row>
    <row r="9" spans="1:88" ht="15">
      <c r="A9" s="58">
        <f t="shared" si="0"/>
        <v>3</v>
      </c>
      <c r="B9" s="31" t="s">
        <v>107</v>
      </c>
      <c r="C9" s="24"/>
      <c r="D9" s="16"/>
      <c r="E9" s="24"/>
      <c r="F9" s="39"/>
      <c r="G9" s="32"/>
      <c r="H9" s="38"/>
      <c r="I9" s="32"/>
      <c r="J9" s="39"/>
      <c r="K9" s="32"/>
      <c r="L9" s="39"/>
      <c r="M9" s="32"/>
      <c r="N9" s="16"/>
      <c r="O9" s="42"/>
      <c r="P9" s="48"/>
      <c r="Q9" s="38"/>
      <c r="R9" s="48"/>
      <c r="S9" s="50">
        <v>1</v>
      </c>
      <c r="T9" s="38">
        <v>1</v>
      </c>
      <c r="U9" s="48">
        <v>1</v>
      </c>
      <c r="V9" s="50">
        <v>1</v>
      </c>
      <c r="W9" s="16">
        <v>1</v>
      </c>
      <c r="X9" s="38"/>
      <c r="Y9" s="32"/>
      <c r="Z9" s="50"/>
      <c r="AA9" s="17"/>
      <c r="AB9" s="24"/>
      <c r="AC9" s="50"/>
      <c r="AD9" s="17"/>
      <c r="AE9" s="24"/>
      <c r="AF9" s="50"/>
      <c r="AG9" s="50"/>
      <c r="AH9" s="50"/>
      <c r="AI9" s="53"/>
      <c r="AJ9" s="24"/>
      <c r="AK9" s="50"/>
      <c r="AL9" s="16"/>
      <c r="AN9" s="21" t="str">
        <f t="shared" si="1"/>
        <v>Unfinished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N</v>
      </c>
      <c r="AR9" s="18" t="str">
        <f t="shared" si="5"/>
        <v>N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N</v>
      </c>
      <c r="AU9" s="18" t="str">
        <f t="shared" ref="AU9:AU72" si="15">IF(SUM(AB9:AD9)&gt;0,"OK","N")</f>
        <v>N</v>
      </c>
      <c r="AV9" s="22" t="str">
        <f t="shared" si="8"/>
        <v>N</v>
      </c>
      <c r="AW9" s="23" t="str">
        <f t="shared" ref="AW9:AW72" si="16">IF(SUM(AJ9:AL9)&gt;0,"OK","N")</f>
        <v>N</v>
      </c>
    </row>
    <row r="10" spans="1:88" ht="15">
      <c r="A10" s="58">
        <f t="shared" si="0"/>
        <v>4</v>
      </c>
      <c r="B10" s="31" t="s">
        <v>108</v>
      </c>
      <c r="C10" s="24"/>
      <c r="D10" s="16"/>
      <c r="E10" s="24"/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/>
      <c r="R10" s="48"/>
      <c r="S10" s="50"/>
      <c r="T10" s="38"/>
      <c r="U10" s="48">
        <v>1</v>
      </c>
      <c r="V10" s="50">
        <v>1</v>
      </c>
      <c r="W10" s="16">
        <v>1</v>
      </c>
      <c r="X10" s="38"/>
      <c r="Y10" s="32"/>
      <c r="Z10" s="50"/>
      <c r="AA10" s="17"/>
      <c r="AB10" s="24"/>
      <c r="AC10" s="50"/>
      <c r="AD10" s="17"/>
      <c r="AE10" s="24"/>
      <c r="AF10" s="50"/>
      <c r="AG10" s="50"/>
      <c r="AH10" s="50"/>
      <c r="AI10" s="53"/>
      <c r="AJ10" s="24"/>
      <c r="AK10" s="50"/>
      <c r="AL10" s="16"/>
      <c r="AN10" s="21" t="str">
        <f t="shared" si="1"/>
        <v>Unfinished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N</v>
      </c>
      <c r="AR10" s="18" t="str">
        <f t="shared" si="5"/>
        <v>N</v>
      </c>
      <c r="AS10" s="18" t="str">
        <f t="shared" si="13"/>
        <v>OK</v>
      </c>
      <c r="AT10" s="18" t="str">
        <f t="shared" si="14"/>
        <v>N</v>
      </c>
      <c r="AU10" s="18" t="str">
        <f t="shared" si="15"/>
        <v>N</v>
      </c>
      <c r="AV10" s="22" t="str">
        <f t="shared" si="8"/>
        <v>N</v>
      </c>
      <c r="AW10" s="23" t="str">
        <f t="shared" si="16"/>
        <v>N</v>
      </c>
    </row>
    <row r="11" spans="1:88" ht="15">
      <c r="A11" s="58">
        <f t="shared" si="0"/>
        <v>5</v>
      </c>
      <c r="B11" s="31" t="s">
        <v>109</v>
      </c>
      <c r="C11" s="24"/>
      <c r="D11" s="16"/>
      <c r="E11" s="24"/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/>
      <c r="Q11" s="38"/>
      <c r="R11" s="48"/>
      <c r="S11" s="50"/>
      <c r="T11" s="38"/>
      <c r="U11" s="48"/>
      <c r="V11" s="50">
        <v>1</v>
      </c>
      <c r="W11" s="16">
        <v>1</v>
      </c>
      <c r="X11" s="38"/>
      <c r="Y11" s="32"/>
      <c r="Z11" s="50"/>
      <c r="AA11" s="17"/>
      <c r="AB11" s="24"/>
      <c r="AC11" s="50"/>
      <c r="AD11" s="17"/>
      <c r="AE11" s="24"/>
      <c r="AF11" s="50"/>
      <c r="AG11" s="50"/>
      <c r="AH11" s="50"/>
      <c r="AI11" s="53"/>
      <c r="AJ11" s="24"/>
      <c r="AK11" s="50"/>
      <c r="AL11" s="16"/>
      <c r="AN11" s="21" t="str">
        <f t="shared" si="1"/>
        <v>Unfinished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N</v>
      </c>
      <c r="AR11" s="18" t="str">
        <f t="shared" si="5"/>
        <v>N</v>
      </c>
      <c r="AS11" s="18" t="str">
        <f t="shared" si="13"/>
        <v>OK</v>
      </c>
      <c r="AT11" s="18" t="str">
        <f t="shared" si="14"/>
        <v>N</v>
      </c>
      <c r="AU11" s="18" t="str">
        <f t="shared" si="15"/>
        <v>N</v>
      </c>
      <c r="AV11" s="22" t="str">
        <f t="shared" si="8"/>
        <v>N</v>
      </c>
      <c r="AW11" s="23" t="str">
        <f t="shared" si="16"/>
        <v>N</v>
      </c>
    </row>
    <row r="12" spans="1:88" ht="15">
      <c r="A12" s="58">
        <f t="shared" si="0"/>
        <v>6</v>
      </c>
      <c r="B12" s="31" t="s">
        <v>110</v>
      </c>
      <c r="C12" s="24"/>
      <c r="D12" s="16"/>
      <c r="E12" s="24"/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/>
      <c r="R12" s="48"/>
      <c r="S12" s="50">
        <v>1</v>
      </c>
      <c r="T12" s="38">
        <v>1</v>
      </c>
      <c r="U12" s="48">
        <v>1</v>
      </c>
      <c r="V12" s="50">
        <v>1</v>
      </c>
      <c r="W12" s="16">
        <v>1</v>
      </c>
      <c r="X12" s="38"/>
      <c r="Y12" s="32"/>
      <c r="Z12" s="50"/>
      <c r="AA12" s="17"/>
      <c r="AB12" s="24"/>
      <c r="AC12" s="50"/>
      <c r="AD12" s="17"/>
      <c r="AE12" s="24"/>
      <c r="AF12" s="50"/>
      <c r="AG12" s="50"/>
      <c r="AH12" s="50"/>
      <c r="AI12" s="53"/>
      <c r="AJ12" s="24"/>
      <c r="AK12" s="50"/>
      <c r="AL12" s="16"/>
      <c r="AN12" s="21" t="str">
        <f t="shared" si="1"/>
        <v>Unfinished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N</v>
      </c>
      <c r="AR12" s="18" t="str">
        <f t="shared" si="5"/>
        <v>N</v>
      </c>
      <c r="AS12" s="18" t="str">
        <f t="shared" si="13"/>
        <v>OK</v>
      </c>
      <c r="AT12" s="18" t="str">
        <f t="shared" si="14"/>
        <v>N</v>
      </c>
      <c r="AU12" s="18" t="str">
        <f t="shared" si="15"/>
        <v>N</v>
      </c>
      <c r="AV12" s="22" t="str">
        <f t="shared" si="8"/>
        <v>N</v>
      </c>
      <c r="AW12" s="23" t="str">
        <f t="shared" si="16"/>
        <v>N</v>
      </c>
    </row>
    <row r="13" spans="1:88" ht="15">
      <c r="A13" s="58">
        <f t="shared" si="0"/>
        <v>7</v>
      </c>
      <c r="B13" s="31" t="s">
        <v>111</v>
      </c>
      <c r="C13" s="24"/>
      <c r="D13" s="16"/>
      <c r="E13" s="24"/>
      <c r="F13" s="39"/>
      <c r="G13" s="32"/>
      <c r="H13" s="38"/>
      <c r="I13" s="32"/>
      <c r="J13" s="39"/>
      <c r="K13" s="32"/>
      <c r="L13" s="39"/>
      <c r="M13" s="32"/>
      <c r="N13" s="16"/>
      <c r="O13" s="42"/>
      <c r="P13" s="48"/>
      <c r="Q13" s="38"/>
      <c r="R13" s="48"/>
      <c r="S13" s="50"/>
      <c r="T13" s="38"/>
      <c r="U13" s="48"/>
      <c r="V13" s="50">
        <v>1</v>
      </c>
      <c r="W13" s="16">
        <v>1</v>
      </c>
      <c r="X13" s="38"/>
      <c r="Y13" s="32"/>
      <c r="Z13" s="50"/>
      <c r="AA13" s="17"/>
      <c r="AB13" s="24"/>
      <c r="AC13" s="50"/>
      <c r="AD13" s="17"/>
      <c r="AE13" s="24"/>
      <c r="AF13" s="50"/>
      <c r="AG13" s="50"/>
      <c r="AH13" s="50"/>
      <c r="AI13" s="53"/>
      <c r="AJ13" s="24"/>
      <c r="AK13" s="50"/>
      <c r="AL13" s="16"/>
      <c r="AN13" s="21" t="str">
        <f t="shared" si="1"/>
        <v>Unfinished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N</v>
      </c>
      <c r="AR13" s="18" t="str">
        <f t="shared" si="5"/>
        <v>N</v>
      </c>
      <c r="AS13" s="18" t="str">
        <f t="shared" si="13"/>
        <v>OK</v>
      </c>
      <c r="AT13" s="18" t="str">
        <f t="shared" si="14"/>
        <v>N</v>
      </c>
      <c r="AU13" s="18" t="str">
        <f t="shared" si="15"/>
        <v>N</v>
      </c>
      <c r="AV13" s="22" t="str">
        <f t="shared" si="8"/>
        <v>N</v>
      </c>
      <c r="AW13" s="23" t="str">
        <f t="shared" si="16"/>
        <v>N</v>
      </c>
    </row>
    <row r="14" spans="1:88" ht="15">
      <c r="A14" s="58">
        <f t="shared" si="0"/>
        <v>8</v>
      </c>
      <c r="B14" s="31" t="s">
        <v>112</v>
      </c>
      <c r="C14" s="24"/>
      <c r="D14" s="16"/>
      <c r="E14" s="24"/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/>
      <c r="Q14" s="38"/>
      <c r="R14" s="48">
        <v>1</v>
      </c>
      <c r="S14" s="50">
        <v>1</v>
      </c>
      <c r="T14" s="38">
        <v>1</v>
      </c>
      <c r="U14" s="48">
        <v>1</v>
      </c>
      <c r="V14" s="50">
        <v>1</v>
      </c>
      <c r="W14" s="16">
        <v>1</v>
      </c>
      <c r="X14" s="38"/>
      <c r="Y14" s="32"/>
      <c r="Z14" s="50"/>
      <c r="AA14" s="17"/>
      <c r="AB14" s="24"/>
      <c r="AC14" s="50"/>
      <c r="AD14" s="17"/>
      <c r="AE14" s="24"/>
      <c r="AF14" s="50"/>
      <c r="AG14" s="50"/>
      <c r="AH14" s="50"/>
      <c r="AI14" s="53"/>
      <c r="AJ14" s="24"/>
      <c r="AK14" s="50"/>
      <c r="AL14" s="16"/>
      <c r="AN14" s="21" t="str">
        <f t="shared" si="1"/>
        <v>Unfinished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N</v>
      </c>
      <c r="AR14" s="18" t="str">
        <f t="shared" si="5"/>
        <v>N</v>
      </c>
      <c r="AS14" s="18" t="str">
        <f t="shared" si="13"/>
        <v>OK</v>
      </c>
      <c r="AT14" s="18" t="str">
        <f t="shared" si="14"/>
        <v>N</v>
      </c>
      <c r="AU14" s="18" t="str">
        <f t="shared" si="15"/>
        <v>N</v>
      </c>
      <c r="AV14" s="22" t="str">
        <f t="shared" si="8"/>
        <v>N</v>
      </c>
      <c r="AW14" s="23" t="str">
        <f t="shared" si="16"/>
        <v>N</v>
      </c>
    </row>
    <row r="15" spans="1:88" ht="15">
      <c r="A15" s="58">
        <f t="shared" si="0"/>
        <v>9</v>
      </c>
      <c r="B15" s="31" t="s">
        <v>113</v>
      </c>
      <c r="C15" s="24"/>
      <c r="D15" s="16"/>
      <c r="E15" s="24"/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/>
      <c r="R15" s="48"/>
      <c r="S15" s="50"/>
      <c r="T15" s="38">
        <v>1</v>
      </c>
      <c r="U15" s="48">
        <v>1</v>
      </c>
      <c r="V15" s="50">
        <v>1</v>
      </c>
      <c r="W15" s="16">
        <v>1</v>
      </c>
      <c r="X15" s="38"/>
      <c r="Y15" s="32"/>
      <c r="Z15" s="50"/>
      <c r="AA15" s="17"/>
      <c r="AB15" s="24"/>
      <c r="AC15" s="50"/>
      <c r="AD15" s="17"/>
      <c r="AE15" s="24"/>
      <c r="AF15" s="50"/>
      <c r="AG15" s="50"/>
      <c r="AH15" s="50"/>
      <c r="AI15" s="53"/>
      <c r="AJ15" s="24"/>
      <c r="AK15" s="50"/>
      <c r="AL15" s="16"/>
      <c r="AN15" s="21" t="str">
        <f t="shared" si="1"/>
        <v>Unfinished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N</v>
      </c>
      <c r="AR15" s="18" t="str">
        <f t="shared" si="5"/>
        <v>N</v>
      </c>
      <c r="AS15" s="18" t="str">
        <f t="shared" si="13"/>
        <v>OK</v>
      </c>
      <c r="AT15" s="18" t="str">
        <f t="shared" si="14"/>
        <v>N</v>
      </c>
      <c r="AU15" s="18" t="str">
        <f t="shared" si="15"/>
        <v>N</v>
      </c>
      <c r="AV15" s="22" t="str">
        <f t="shared" si="8"/>
        <v>N</v>
      </c>
      <c r="AW15" s="23" t="str">
        <f t="shared" si="16"/>
        <v>N</v>
      </c>
    </row>
    <row r="16" spans="1:88" ht="15">
      <c r="A16" s="58">
        <f t="shared" si="0"/>
        <v>10</v>
      </c>
      <c r="B16" s="31" t="s">
        <v>114</v>
      </c>
      <c r="C16" s="24"/>
      <c r="D16" s="16"/>
      <c r="E16" s="24"/>
      <c r="F16" s="39"/>
      <c r="G16" s="32"/>
      <c r="H16" s="38"/>
      <c r="I16" s="32"/>
      <c r="J16" s="39"/>
      <c r="K16" s="32"/>
      <c r="L16" s="39"/>
      <c r="M16" s="32"/>
      <c r="N16" s="16"/>
      <c r="O16" s="42"/>
      <c r="P16" s="48"/>
      <c r="Q16" s="38"/>
      <c r="R16" s="48"/>
      <c r="S16" s="50"/>
      <c r="T16" s="38">
        <v>1</v>
      </c>
      <c r="U16" s="48">
        <v>1</v>
      </c>
      <c r="V16" s="50">
        <v>1</v>
      </c>
      <c r="W16" s="16">
        <v>1</v>
      </c>
      <c r="X16" s="38"/>
      <c r="Y16" s="32"/>
      <c r="Z16" s="50"/>
      <c r="AA16" s="17"/>
      <c r="AB16" s="24"/>
      <c r="AC16" s="50"/>
      <c r="AD16" s="17"/>
      <c r="AE16" s="24"/>
      <c r="AF16" s="50"/>
      <c r="AG16" s="50"/>
      <c r="AH16" s="50"/>
      <c r="AI16" s="53"/>
      <c r="AJ16" s="24"/>
      <c r="AK16" s="50"/>
      <c r="AL16" s="16"/>
      <c r="AN16" s="21" t="str">
        <f t="shared" si="1"/>
        <v>Unfinished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N</v>
      </c>
      <c r="AR16" s="18" t="str">
        <f t="shared" si="5"/>
        <v>N</v>
      </c>
      <c r="AS16" s="18" t="str">
        <f t="shared" si="13"/>
        <v>OK</v>
      </c>
      <c r="AT16" s="18" t="str">
        <f t="shared" si="14"/>
        <v>N</v>
      </c>
      <c r="AU16" s="18" t="str">
        <f t="shared" si="15"/>
        <v>N</v>
      </c>
      <c r="AV16" s="22" t="str">
        <f t="shared" si="8"/>
        <v>N</v>
      </c>
      <c r="AW16" s="23" t="str">
        <f t="shared" si="16"/>
        <v>N</v>
      </c>
    </row>
    <row r="17" spans="1:49" ht="15">
      <c r="A17" s="58">
        <f t="shared" si="0"/>
        <v>11</v>
      </c>
      <c r="B17" s="31" t="s">
        <v>115</v>
      </c>
      <c r="C17" s="24"/>
      <c r="D17" s="16"/>
      <c r="E17" s="24"/>
      <c r="F17" s="39"/>
      <c r="G17" s="32"/>
      <c r="H17" s="38"/>
      <c r="I17" s="32"/>
      <c r="J17" s="39"/>
      <c r="K17" s="32"/>
      <c r="L17" s="39"/>
      <c r="M17" s="32"/>
      <c r="N17" s="16"/>
      <c r="O17" s="42"/>
      <c r="P17" s="48"/>
      <c r="Q17" s="38"/>
      <c r="R17" s="48"/>
      <c r="S17" s="50">
        <v>1</v>
      </c>
      <c r="T17" s="38">
        <v>1</v>
      </c>
      <c r="U17" s="48">
        <v>1</v>
      </c>
      <c r="V17" s="50">
        <v>1</v>
      </c>
      <c r="W17" s="16">
        <v>1</v>
      </c>
      <c r="X17" s="38"/>
      <c r="Y17" s="32"/>
      <c r="Z17" s="50"/>
      <c r="AA17" s="17"/>
      <c r="AB17" s="24"/>
      <c r="AC17" s="50"/>
      <c r="AD17" s="17"/>
      <c r="AE17" s="24"/>
      <c r="AF17" s="50"/>
      <c r="AG17" s="50"/>
      <c r="AH17" s="50"/>
      <c r="AI17" s="53"/>
      <c r="AJ17" s="24"/>
      <c r="AK17" s="50"/>
      <c r="AL17" s="16"/>
      <c r="AN17" s="21" t="str">
        <f t="shared" si="1"/>
        <v>Unfinished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N</v>
      </c>
      <c r="AR17" s="18" t="str">
        <f t="shared" si="5"/>
        <v>N</v>
      </c>
      <c r="AS17" s="18" t="str">
        <f t="shared" si="13"/>
        <v>OK</v>
      </c>
      <c r="AT17" s="18" t="str">
        <f t="shared" si="14"/>
        <v>N</v>
      </c>
      <c r="AU17" s="18" t="str">
        <f t="shared" si="15"/>
        <v>N</v>
      </c>
      <c r="AV17" s="22" t="str">
        <f t="shared" si="8"/>
        <v>N</v>
      </c>
      <c r="AW17" s="23" t="str">
        <f t="shared" si="16"/>
        <v>N</v>
      </c>
    </row>
    <row r="18" spans="1:49" ht="15">
      <c r="A18" s="58">
        <f t="shared" si="0"/>
        <v>12</v>
      </c>
      <c r="B18" s="31" t="s">
        <v>116</v>
      </c>
      <c r="C18" s="24"/>
      <c r="D18" s="16"/>
      <c r="E18" s="24"/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/>
      <c r="Q18" s="38"/>
      <c r="R18" s="48"/>
      <c r="S18" s="50"/>
      <c r="T18" s="38"/>
      <c r="U18" s="48"/>
      <c r="V18" s="50"/>
      <c r="W18" s="16">
        <v>1</v>
      </c>
      <c r="X18" s="38"/>
      <c r="Y18" s="32"/>
      <c r="Z18" s="50"/>
      <c r="AA18" s="17"/>
      <c r="AB18" s="24"/>
      <c r="AC18" s="50"/>
      <c r="AD18" s="17"/>
      <c r="AE18" s="24"/>
      <c r="AF18" s="50"/>
      <c r="AG18" s="50"/>
      <c r="AH18" s="50"/>
      <c r="AI18" s="53"/>
      <c r="AJ18" s="24"/>
      <c r="AK18" s="50"/>
      <c r="AL18" s="16"/>
      <c r="AN18" s="21" t="str">
        <f t="shared" si="1"/>
        <v>Unfinished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N</v>
      </c>
      <c r="AR18" s="18" t="str">
        <f t="shared" si="5"/>
        <v>N</v>
      </c>
      <c r="AS18" s="18" t="str">
        <f t="shared" si="13"/>
        <v>OK</v>
      </c>
      <c r="AT18" s="18" t="str">
        <f t="shared" si="14"/>
        <v>N</v>
      </c>
      <c r="AU18" s="18" t="str">
        <f t="shared" si="15"/>
        <v>N</v>
      </c>
      <c r="AV18" s="22" t="str">
        <f t="shared" si="8"/>
        <v>N</v>
      </c>
      <c r="AW18" s="23" t="str">
        <f t="shared" si="16"/>
        <v>N</v>
      </c>
    </row>
    <row r="19" spans="1:49" ht="15">
      <c r="A19" s="58">
        <f t="shared" si="0"/>
        <v>13</v>
      </c>
      <c r="B19" s="31" t="s">
        <v>117</v>
      </c>
      <c r="C19" s="24"/>
      <c r="D19" s="16"/>
      <c r="E19" s="24"/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/>
      <c r="S19" s="50"/>
      <c r="T19" s="38">
        <v>1</v>
      </c>
      <c r="U19" s="48">
        <v>1</v>
      </c>
      <c r="V19" s="50">
        <v>1</v>
      </c>
      <c r="W19" s="16">
        <v>1</v>
      </c>
      <c r="X19" s="38"/>
      <c r="Y19" s="32"/>
      <c r="Z19" s="50"/>
      <c r="AA19" s="17"/>
      <c r="AB19" s="24"/>
      <c r="AC19" s="50"/>
      <c r="AD19" s="17"/>
      <c r="AE19" s="24"/>
      <c r="AF19" s="50"/>
      <c r="AG19" s="50"/>
      <c r="AH19" s="50"/>
      <c r="AI19" s="53"/>
      <c r="AJ19" s="24"/>
      <c r="AK19" s="50"/>
      <c r="AL19" s="16"/>
      <c r="AN19" s="21" t="str">
        <f t="shared" si="1"/>
        <v>Unfinished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N</v>
      </c>
      <c r="AR19" s="18" t="str">
        <f t="shared" si="5"/>
        <v>N</v>
      </c>
      <c r="AS19" s="18" t="str">
        <f t="shared" si="13"/>
        <v>OK</v>
      </c>
      <c r="AT19" s="18" t="str">
        <f t="shared" si="14"/>
        <v>N</v>
      </c>
      <c r="AU19" s="18" t="str">
        <f t="shared" si="15"/>
        <v>N</v>
      </c>
      <c r="AV19" s="22" t="str">
        <f t="shared" si="8"/>
        <v>N</v>
      </c>
      <c r="AW19" s="23" t="str">
        <f t="shared" si="16"/>
        <v>N</v>
      </c>
    </row>
    <row r="20" spans="1:49" ht="15">
      <c r="A20" s="58">
        <f t="shared" si="0"/>
        <v>14</v>
      </c>
      <c r="B20" s="31" t="s">
        <v>118</v>
      </c>
      <c r="C20" s="24"/>
      <c r="D20" s="16"/>
      <c r="E20" s="24"/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/>
      <c r="R20" s="48"/>
      <c r="S20" s="50">
        <v>1</v>
      </c>
      <c r="T20" s="38">
        <v>1</v>
      </c>
      <c r="U20" s="48">
        <v>1</v>
      </c>
      <c r="V20" s="50">
        <v>1</v>
      </c>
      <c r="W20" s="16"/>
      <c r="X20" s="38"/>
      <c r="Y20" s="32"/>
      <c r="Z20" s="50"/>
      <c r="AA20" s="17"/>
      <c r="AB20" s="24"/>
      <c r="AC20" s="50"/>
      <c r="AD20" s="17"/>
      <c r="AE20" s="24"/>
      <c r="AF20" s="50"/>
      <c r="AG20" s="50"/>
      <c r="AH20" s="50"/>
      <c r="AI20" s="53"/>
      <c r="AJ20" s="24"/>
      <c r="AK20" s="50"/>
      <c r="AL20" s="16"/>
      <c r="AN20" s="21" t="str">
        <f t="shared" si="1"/>
        <v>Unfinished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N</v>
      </c>
      <c r="AR20" s="18" t="str">
        <f t="shared" si="5"/>
        <v>N</v>
      </c>
      <c r="AS20" s="18" t="str">
        <f t="shared" si="13"/>
        <v>OK</v>
      </c>
      <c r="AT20" s="18" t="str">
        <f t="shared" si="14"/>
        <v>N</v>
      </c>
      <c r="AU20" s="18" t="str">
        <f t="shared" si="15"/>
        <v>N</v>
      </c>
      <c r="AV20" s="22" t="str">
        <f t="shared" si="8"/>
        <v>N</v>
      </c>
      <c r="AW20" s="23" t="str">
        <f t="shared" si="16"/>
        <v>N</v>
      </c>
    </row>
    <row r="21" spans="1:49" ht="15">
      <c r="A21" s="58">
        <f t="shared" si="0"/>
        <v>15</v>
      </c>
      <c r="B21" s="31" t="s">
        <v>119</v>
      </c>
      <c r="C21" s="24"/>
      <c r="D21" s="16"/>
      <c r="E21" s="24"/>
      <c r="F21" s="39"/>
      <c r="G21" s="32"/>
      <c r="H21" s="38"/>
      <c r="I21" s="32"/>
      <c r="J21" s="39"/>
      <c r="K21" s="32"/>
      <c r="L21" s="39"/>
      <c r="M21" s="32"/>
      <c r="N21" s="16"/>
      <c r="O21" s="42"/>
      <c r="P21" s="48"/>
      <c r="Q21" s="38"/>
      <c r="R21" s="48"/>
      <c r="S21" s="50">
        <v>1</v>
      </c>
      <c r="T21" s="38">
        <v>1</v>
      </c>
      <c r="U21" s="48">
        <v>1</v>
      </c>
      <c r="V21" s="50"/>
      <c r="W21" s="16"/>
      <c r="X21" s="38"/>
      <c r="Y21" s="32"/>
      <c r="Z21" s="50"/>
      <c r="AA21" s="17"/>
      <c r="AB21" s="24"/>
      <c r="AC21" s="50"/>
      <c r="AD21" s="17"/>
      <c r="AE21" s="24"/>
      <c r="AF21" s="50"/>
      <c r="AG21" s="50"/>
      <c r="AH21" s="50"/>
      <c r="AI21" s="53"/>
      <c r="AJ21" s="24"/>
      <c r="AK21" s="50"/>
      <c r="AL21" s="16"/>
      <c r="AN21" s="21" t="str">
        <f t="shared" si="1"/>
        <v>Unfinished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N</v>
      </c>
      <c r="AR21" s="18" t="str">
        <f t="shared" si="5"/>
        <v>N</v>
      </c>
      <c r="AS21" s="18" t="str">
        <f t="shared" si="13"/>
        <v>OK</v>
      </c>
      <c r="AT21" s="18" t="str">
        <f t="shared" si="14"/>
        <v>N</v>
      </c>
      <c r="AU21" s="18" t="str">
        <f t="shared" si="15"/>
        <v>N</v>
      </c>
      <c r="AV21" s="22" t="str">
        <f t="shared" si="8"/>
        <v>N</v>
      </c>
      <c r="AW21" s="23" t="str">
        <f t="shared" si="16"/>
        <v>N</v>
      </c>
    </row>
    <row r="22" spans="1:49" ht="15">
      <c r="A22" s="58">
        <f t="shared" si="0"/>
        <v>16</v>
      </c>
      <c r="B22" s="31" t="s">
        <v>120</v>
      </c>
      <c r="C22" s="24"/>
      <c r="D22" s="16"/>
      <c r="E22" s="24"/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/>
      <c r="Q22" s="38"/>
      <c r="R22" s="48"/>
      <c r="S22" s="50">
        <v>1</v>
      </c>
      <c r="T22" s="38">
        <v>1</v>
      </c>
      <c r="U22" s="48">
        <v>1</v>
      </c>
      <c r="V22" s="50"/>
      <c r="W22" s="16"/>
      <c r="X22" s="38"/>
      <c r="Y22" s="32"/>
      <c r="Z22" s="50"/>
      <c r="AA22" s="17"/>
      <c r="AB22" s="24"/>
      <c r="AC22" s="50"/>
      <c r="AD22" s="17"/>
      <c r="AE22" s="24"/>
      <c r="AF22" s="50"/>
      <c r="AG22" s="50"/>
      <c r="AH22" s="50"/>
      <c r="AI22" s="53"/>
      <c r="AJ22" s="24"/>
      <c r="AK22" s="50"/>
      <c r="AL22" s="16"/>
      <c r="AN22" s="21" t="str">
        <f t="shared" si="1"/>
        <v>Unfinished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N</v>
      </c>
      <c r="AR22" s="18" t="str">
        <f t="shared" si="5"/>
        <v>N</v>
      </c>
      <c r="AS22" s="18" t="str">
        <f t="shared" si="13"/>
        <v>OK</v>
      </c>
      <c r="AT22" s="18" t="str">
        <f t="shared" si="14"/>
        <v>N</v>
      </c>
      <c r="AU22" s="18" t="str">
        <f t="shared" si="15"/>
        <v>N</v>
      </c>
      <c r="AV22" s="22" t="str">
        <f t="shared" si="8"/>
        <v>N</v>
      </c>
      <c r="AW22" s="23" t="str">
        <f t="shared" si="16"/>
        <v>N</v>
      </c>
    </row>
    <row r="23" spans="1:49" ht="15">
      <c r="A23" s="58">
        <f t="shared" si="0"/>
        <v>17</v>
      </c>
      <c r="B23" s="31" t="s">
        <v>121</v>
      </c>
      <c r="C23" s="24"/>
      <c r="D23" s="16"/>
      <c r="E23" s="24"/>
      <c r="F23" s="39"/>
      <c r="G23" s="32"/>
      <c r="H23" s="38"/>
      <c r="I23" s="32"/>
      <c r="J23" s="39"/>
      <c r="K23" s="32"/>
      <c r="L23" s="39"/>
      <c r="M23" s="32"/>
      <c r="N23" s="16"/>
      <c r="O23" s="42"/>
      <c r="P23" s="48"/>
      <c r="Q23" s="38"/>
      <c r="R23" s="48"/>
      <c r="S23" s="50"/>
      <c r="T23" s="38">
        <v>1</v>
      </c>
      <c r="U23" s="48">
        <v>1</v>
      </c>
      <c r="V23" s="50">
        <v>1</v>
      </c>
      <c r="W23" s="16"/>
      <c r="X23" s="38"/>
      <c r="Y23" s="32"/>
      <c r="Z23" s="50"/>
      <c r="AA23" s="17"/>
      <c r="AB23" s="24"/>
      <c r="AC23" s="50"/>
      <c r="AD23" s="17"/>
      <c r="AE23" s="24"/>
      <c r="AF23" s="50"/>
      <c r="AG23" s="50"/>
      <c r="AH23" s="50"/>
      <c r="AI23" s="53"/>
      <c r="AJ23" s="24"/>
      <c r="AK23" s="50"/>
      <c r="AL23" s="16"/>
      <c r="AN23" s="21" t="str">
        <f t="shared" si="1"/>
        <v>Unfinished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N</v>
      </c>
      <c r="AR23" s="18" t="str">
        <f t="shared" si="5"/>
        <v>N</v>
      </c>
      <c r="AS23" s="18" t="str">
        <f t="shared" si="13"/>
        <v>OK</v>
      </c>
      <c r="AT23" s="18" t="str">
        <f t="shared" si="14"/>
        <v>N</v>
      </c>
      <c r="AU23" s="18" t="str">
        <f t="shared" si="15"/>
        <v>N</v>
      </c>
      <c r="AV23" s="22" t="str">
        <f t="shared" si="8"/>
        <v>N</v>
      </c>
      <c r="AW23" s="23" t="str">
        <f t="shared" si="16"/>
        <v>N</v>
      </c>
    </row>
    <row r="24" spans="1:49" ht="15">
      <c r="A24" s="58">
        <f t="shared" si="0"/>
        <v>18</v>
      </c>
      <c r="B24" s="31" t="s">
        <v>122</v>
      </c>
      <c r="C24" s="24"/>
      <c r="D24" s="16"/>
      <c r="E24" s="24"/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/>
      <c r="S24" s="50"/>
      <c r="T24" s="38">
        <v>1</v>
      </c>
      <c r="U24" s="48">
        <v>1</v>
      </c>
      <c r="V24" s="50">
        <v>1</v>
      </c>
      <c r="W24" s="16">
        <v>1</v>
      </c>
      <c r="X24" s="38"/>
      <c r="Y24" s="32"/>
      <c r="Z24" s="50"/>
      <c r="AA24" s="17"/>
      <c r="AB24" s="24"/>
      <c r="AC24" s="50"/>
      <c r="AD24" s="17"/>
      <c r="AE24" s="24"/>
      <c r="AF24" s="50"/>
      <c r="AG24" s="50"/>
      <c r="AH24" s="50"/>
      <c r="AI24" s="53"/>
      <c r="AJ24" s="24"/>
      <c r="AK24" s="50"/>
      <c r="AL24" s="16"/>
      <c r="AN24" s="21" t="str">
        <f t="shared" si="1"/>
        <v>Unfinished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N</v>
      </c>
      <c r="AR24" s="18" t="str">
        <f t="shared" si="5"/>
        <v>N</v>
      </c>
      <c r="AS24" s="18" t="str">
        <f t="shared" si="13"/>
        <v>OK</v>
      </c>
      <c r="AT24" s="18" t="str">
        <f t="shared" si="14"/>
        <v>N</v>
      </c>
      <c r="AU24" s="18" t="str">
        <f t="shared" si="15"/>
        <v>N</v>
      </c>
      <c r="AV24" s="22" t="str">
        <f t="shared" si="8"/>
        <v>N</v>
      </c>
      <c r="AW24" s="23" t="str">
        <f t="shared" si="16"/>
        <v>N</v>
      </c>
    </row>
    <row r="25" spans="1:49" ht="15">
      <c r="A25" s="58">
        <f t="shared" si="0"/>
        <v>19</v>
      </c>
      <c r="B25" s="31" t="s">
        <v>123</v>
      </c>
      <c r="C25" s="24"/>
      <c r="D25" s="16"/>
      <c r="E25" s="24"/>
      <c r="F25" s="39"/>
      <c r="G25" s="32"/>
      <c r="H25" s="38"/>
      <c r="I25" s="32"/>
      <c r="J25" s="39"/>
      <c r="K25" s="32"/>
      <c r="L25" s="39"/>
      <c r="M25" s="32"/>
      <c r="N25" s="16"/>
      <c r="O25" s="42"/>
      <c r="P25" s="48"/>
      <c r="Q25" s="38"/>
      <c r="R25" s="48"/>
      <c r="S25" s="50">
        <v>1</v>
      </c>
      <c r="T25" s="38">
        <v>1</v>
      </c>
      <c r="U25" s="48"/>
      <c r="V25" s="50"/>
      <c r="W25" s="16"/>
      <c r="X25" s="38"/>
      <c r="Y25" s="32"/>
      <c r="Z25" s="50"/>
      <c r="AA25" s="17"/>
      <c r="AB25" s="24"/>
      <c r="AC25" s="50"/>
      <c r="AD25" s="17"/>
      <c r="AE25" s="24"/>
      <c r="AF25" s="50"/>
      <c r="AG25" s="50"/>
      <c r="AH25" s="50"/>
      <c r="AI25" s="53"/>
      <c r="AJ25" s="24"/>
      <c r="AK25" s="50"/>
      <c r="AL25" s="16"/>
      <c r="AN25" s="21" t="str">
        <f t="shared" si="1"/>
        <v>Unfinished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N</v>
      </c>
      <c r="AR25" s="18" t="str">
        <f t="shared" si="5"/>
        <v>N</v>
      </c>
      <c r="AS25" s="18" t="str">
        <f t="shared" si="13"/>
        <v>OK</v>
      </c>
      <c r="AT25" s="18" t="str">
        <f t="shared" si="14"/>
        <v>N</v>
      </c>
      <c r="AU25" s="18" t="str">
        <f t="shared" si="15"/>
        <v>N</v>
      </c>
      <c r="AV25" s="22" t="str">
        <f t="shared" si="8"/>
        <v>N</v>
      </c>
      <c r="AW25" s="23" t="str">
        <f t="shared" si="16"/>
        <v>N</v>
      </c>
    </row>
    <row r="26" spans="1:49" ht="15">
      <c r="A26" s="58">
        <f t="shared" si="0"/>
        <v>20</v>
      </c>
      <c r="B26" s="31" t="s">
        <v>124</v>
      </c>
      <c r="C26" s="24"/>
      <c r="D26" s="16"/>
      <c r="E26" s="24"/>
      <c r="F26" s="39"/>
      <c r="G26" s="32"/>
      <c r="H26" s="38"/>
      <c r="I26" s="32"/>
      <c r="J26" s="39"/>
      <c r="K26" s="32"/>
      <c r="L26" s="39"/>
      <c r="M26" s="32"/>
      <c r="N26" s="16"/>
      <c r="O26" s="42"/>
      <c r="P26" s="48"/>
      <c r="Q26" s="38"/>
      <c r="R26" s="48">
        <v>1</v>
      </c>
      <c r="S26" s="50">
        <v>1</v>
      </c>
      <c r="T26" s="38">
        <v>1</v>
      </c>
      <c r="U26" s="48">
        <v>1</v>
      </c>
      <c r="V26" s="50"/>
      <c r="W26" s="16"/>
      <c r="X26" s="38"/>
      <c r="Y26" s="32"/>
      <c r="Z26" s="50"/>
      <c r="AA26" s="17"/>
      <c r="AB26" s="24"/>
      <c r="AC26" s="50"/>
      <c r="AD26" s="17"/>
      <c r="AE26" s="24"/>
      <c r="AF26" s="50"/>
      <c r="AG26" s="50"/>
      <c r="AH26" s="50"/>
      <c r="AI26" s="53"/>
      <c r="AJ26" s="24"/>
      <c r="AK26" s="50"/>
      <c r="AL26" s="16"/>
      <c r="AN26" s="21" t="str">
        <f t="shared" si="1"/>
        <v>Unfinished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N</v>
      </c>
      <c r="AR26" s="18" t="str">
        <f t="shared" si="5"/>
        <v>N</v>
      </c>
      <c r="AS26" s="18" t="str">
        <f t="shared" si="13"/>
        <v>OK</v>
      </c>
      <c r="AT26" s="18" t="str">
        <f t="shared" si="14"/>
        <v>N</v>
      </c>
      <c r="AU26" s="18" t="str">
        <f t="shared" si="15"/>
        <v>N</v>
      </c>
      <c r="AV26" s="22" t="str">
        <f t="shared" si="8"/>
        <v>N</v>
      </c>
      <c r="AW26" s="23" t="str">
        <f t="shared" si="16"/>
        <v>N</v>
      </c>
    </row>
    <row r="27" spans="1:49" ht="15">
      <c r="A27" s="58">
        <f t="shared" si="0"/>
        <v>0</v>
      </c>
      <c r="B27" s="31"/>
      <c r="C27" s="24"/>
      <c r="D27" s="16"/>
      <c r="E27" s="24"/>
      <c r="F27" s="39"/>
      <c r="G27" s="32"/>
      <c r="H27" s="38"/>
      <c r="I27" s="32"/>
      <c r="J27" s="39"/>
      <c r="K27" s="32"/>
      <c r="L27" s="39"/>
      <c r="M27" s="32"/>
      <c r="N27" s="16"/>
      <c r="O27" s="42"/>
      <c r="P27" s="48"/>
      <c r="Q27" s="38"/>
      <c r="R27" s="48"/>
      <c r="S27" s="50"/>
      <c r="T27" s="38"/>
      <c r="U27" s="48"/>
      <c r="V27" s="50"/>
      <c r="W27" s="16"/>
      <c r="X27" s="38"/>
      <c r="Y27" s="32"/>
      <c r="Z27" s="50"/>
      <c r="AA27" s="17"/>
      <c r="AB27" s="24"/>
      <c r="AC27" s="50"/>
      <c r="AD27" s="17"/>
      <c r="AE27" s="24"/>
      <c r="AF27" s="50"/>
      <c r="AG27" s="50"/>
      <c r="AH27" s="50"/>
      <c r="AI27" s="53"/>
      <c r="AJ27" s="24"/>
      <c r="AK27" s="50"/>
      <c r="AL27" s="16"/>
      <c r="AM27" s="1"/>
      <c r="AN27" s="21" t="str">
        <f t="shared" si="1"/>
        <v>N/A</v>
      </c>
      <c r="AO27" s="18" t="str">
        <f t="shared" si="10"/>
        <v>N</v>
      </c>
      <c r="AP27" s="18" t="str">
        <f t="shared" si="11"/>
        <v>N</v>
      </c>
      <c r="AQ27" s="18" t="str">
        <f t="shared" si="12"/>
        <v>N</v>
      </c>
      <c r="AR27" s="18" t="str">
        <f t="shared" si="5"/>
        <v>N</v>
      </c>
      <c r="AS27" s="18" t="str">
        <f t="shared" si="13"/>
        <v>N</v>
      </c>
      <c r="AT27" s="18" t="str">
        <f t="shared" si="14"/>
        <v>N</v>
      </c>
      <c r="AU27" s="18" t="str">
        <f t="shared" si="15"/>
        <v>N</v>
      </c>
      <c r="AV27" s="22" t="str">
        <f t="shared" si="8"/>
        <v>N</v>
      </c>
      <c r="AW27" s="23" t="str">
        <f t="shared" si="16"/>
        <v>N</v>
      </c>
    </row>
    <row r="28" spans="1:49" ht="15">
      <c r="A28" s="58">
        <f t="shared" si="0"/>
        <v>0</v>
      </c>
      <c r="B28" s="31"/>
      <c r="C28" s="24"/>
      <c r="D28" s="16"/>
      <c r="E28" s="24"/>
      <c r="F28" s="39"/>
      <c r="G28" s="32"/>
      <c r="H28" s="38"/>
      <c r="I28" s="32"/>
      <c r="J28" s="39"/>
      <c r="K28" s="32"/>
      <c r="L28" s="39"/>
      <c r="M28" s="32"/>
      <c r="N28" s="16"/>
      <c r="O28" s="42"/>
      <c r="P28" s="48"/>
      <c r="Q28" s="38"/>
      <c r="R28" s="48"/>
      <c r="S28" s="50"/>
      <c r="T28" s="38"/>
      <c r="U28" s="48"/>
      <c r="V28" s="50"/>
      <c r="W28" s="16"/>
      <c r="X28" s="38"/>
      <c r="Y28" s="32"/>
      <c r="Z28" s="50"/>
      <c r="AA28" s="17"/>
      <c r="AB28" s="24"/>
      <c r="AC28" s="50"/>
      <c r="AD28" s="17"/>
      <c r="AE28" s="24"/>
      <c r="AF28" s="50"/>
      <c r="AG28" s="50"/>
      <c r="AH28" s="50"/>
      <c r="AI28" s="53"/>
      <c r="AJ28" s="24"/>
      <c r="AK28" s="50"/>
      <c r="AL28" s="16"/>
      <c r="AM28" s="1"/>
      <c r="AN28" s="21" t="str">
        <f t="shared" si="1"/>
        <v>N/A</v>
      </c>
      <c r="AO28" s="18" t="str">
        <f t="shared" si="10"/>
        <v>N</v>
      </c>
      <c r="AP28" s="18" t="str">
        <f t="shared" si="11"/>
        <v>N</v>
      </c>
      <c r="AQ28" s="18" t="str">
        <f t="shared" si="12"/>
        <v>N</v>
      </c>
      <c r="AR28" s="18" t="str">
        <f t="shared" si="5"/>
        <v>N</v>
      </c>
      <c r="AS28" s="18" t="str">
        <f t="shared" si="13"/>
        <v>N</v>
      </c>
      <c r="AT28" s="18" t="str">
        <f t="shared" si="14"/>
        <v>N</v>
      </c>
      <c r="AU28" s="18" t="str">
        <f t="shared" si="15"/>
        <v>N</v>
      </c>
      <c r="AV28" s="22" t="str">
        <f t="shared" si="8"/>
        <v>N</v>
      </c>
      <c r="AW28" s="23" t="str">
        <f t="shared" si="16"/>
        <v>N</v>
      </c>
    </row>
    <row r="29" spans="1:49" ht="15">
      <c r="A29" s="58">
        <f t="shared" si="0"/>
        <v>0</v>
      </c>
      <c r="B29" s="31"/>
      <c r="C29" s="24"/>
      <c r="D29" s="16"/>
      <c r="E29" s="24"/>
      <c r="F29" s="39"/>
      <c r="G29" s="32"/>
      <c r="H29" s="38"/>
      <c r="I29" s="32"/>
      <c r="J29" s="39"/>
      <c r="K29" s="32"/>
      <c r="L29" s="39"/>
      <c r="M29" s="32"/>
      <c r="N29" s="16"/>
      <c r="O29" s="42"/>
      <c r="P29" s="48"/>
      <c r="Q29" s="38"/>
      <c r="R29" s="48"/>
      <c r="S29" s="50"/>
      <c r="T29" s="38"/>
      <c r="U29" s="48"/>
      <c r="V29" s="50"/>
      <c r="W29" s="16"/>
      <c r="X29" s="38"/>
      <c r="Y29" s="32"/>
      <c r="Z29" s="50"/>
      <c r="AA29" s="17"/>
      <c r="AB29" s="24"/>
      <c r="AC29" s="50"/>
      <c r="AD29" s="17"/>
      <c r="AE29" s="24"/>
      <c r="AF29" s="50"/>
      <c r="AG29" s="50"/>
      <c r="AH29" s="50"/>
      <c r="AI29" s="53"/>
      <c r="AJ29" s="24"/>
      <c r="AK29" s="50"/>
      <c r="AL29" s="16"/>
      <c r="AM29" s="1"/>
      <c r="AN29" s="21" t="str">
        <f t="shared" si="1"/>
        <v>N/A</v>
      </c>
      <c r="AO29" s="18" t="str">
        <f t="shared" si="10"/>
        <v>N</v>
      </c>
      <c r="AP29" s="18" t="str">
        <f t="shared" si="11"/>
        <v>N</v>
      </c>
      <c r="AQ29" s="18" t="str">
        <f t="shared" si="12"/>
        <v>N</v>
      </c>
      <c r="AR29" s="18" t="str">
        <f t="shared" si="5"/>
        <v>N</v>
      </c>
      <c r="AS29" s="18" t="str">
        <f t="shared" si="13"/>
        <v>N</v>
      </c>
      <c r="AT29" s="18" t="str">
        <f t="shared" si="14"/>
        <v>N</v>
      </c>
      <c r="AU29" s="18" t="str">
        <f t="shared" si="15"/>
        <v>N</v>
      </c>
      <c r="AV29" s="22" t="str">
        <f t="shared" si="8"/>
        <v>N</v>
      </c>
      <c r="AW29" s="23" t="str">
        <f t="shared" si="16"/>
        <v>N</v>
      </c>
    </row>
    <row r="30" spans="1:49" ht="1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86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A1:A2"/>
    <mergeCell ref="E1:F2"/>
    <mergeCell ref="G1:H2"/>
    <mergeCell ref="I1:J2"/>
    <mergeCell ref="C3:D3"/>
    <mergeCell ref="C1:D2"/>
    <mergeCell ref="B1:B2"/>
    <mergeCell ref="E3:F3"/>
    <mergeCell ref="C4:D4"/>
    <mergeCell ref="E4:F4"/>
    <mergeCell ref="G3:H3"/>
    <mergeCell ref="G4:H4"/>
    <mergeCell ref="I3:J3"/>
  </mergeCells>
  <phoneticPr fontId="18" type="noConversion"/>
  <conditionalFormatting sqref="A7:A107">
    <cfRule type="cellIs" dxfId="18" priority="21" stopIfTrue="1" operator="equal">
      <formula>0</formula>
    </cfRule>
  </conditionalFormatting>
  <conditionalFormatting sqref="AN7:AN106">
    <cfRule type="cellIs" dxfId="17" priority="16" operator="equal">
      <formula>"finished"</formula>
    </cfRule>
    <cfRule type="cellIs" dxfId="16" priority="17" operator="equal">
      <formula>"Unfinished"</formula>
    </cfRule>
    <cfRule type="cellIs" dxfId="15" priority="20" operator="equal">
      <formula>"N/A"</formula>
    </cfRule>
  </conditionalFormatting>
  <conditionalFormatting sqref="AO7:AW106">
    <cfRule type="cellIs" dxfId="14" priority="18" operator="equal">
      <formula>"OK"</formula>
    </cfRule>
    <cfRule type="cellIs" dxfId="13" priority="19" operator="equal">
      <formula>"N"</formula>
    </cfRule>
  </conditionalFormatting>
  <conditionalFormatting sqref="AE107:AI107 O107:W107 A27:AL106 A7:A26">
    <cfRule type="expression" dxfId="12" priority="12">
      <formula>IF(($A7-INT($A7/5)*5)=4,1,0)</formula>
    </cfRule>
    <cfRule type="expression" dxfId="11" priority="13">
      <formula>IF(($A7-INT($A7/5)*5)=3,1,0)</formula>
    </cfRule>
    <cfRule type="expression" dxfId="10" priority="14">
      <formula>IF(($A7-INT($A7/5)*5)=2,1,0)</formula>
    </cfRule>
    <cfRule type="expression" dxfId="9" priority="15">
      <formula>IF(($A7-INT($A7/5)*5)=1,1,0)</formula>
    </cfRule>
  </conditionalFormatting>
  <conditionalFormatting sqref="O107:W107">
    <cfRule type="expression" dxfId="8" priority="9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7" priority="6">
      <formula>AND((AA107+ABS(AB107-AA107)+ABS(AC107-AB107)+ABS(AD107-AC107)+ABS(AE107-AD107)+AE107)&lt;&gt;2,(AA107+ABS(AB107-AA107)+ABS(AC107-AB107)+ABS(AD107-AC107)+ABS(AE107-AD107)+AE107)&lt;&gt;0)</formula>
    </cfRule>
    <cfRule type="expression" dxfId="6" priority="7">
      <formula>AND((AE107+ABS(AF107-AE107)+ABS(AG107-AF107)+ABS(AH107-AG107)+ABS(AI107-AH107)+AI107)&lt;&gt;2,(AE107+ABS(AF107-AE107)+ABS(AG107-AF107)+ABS(AH107-AG107)+ABS(AI107-AH107)+AI107)&lt;&gt;0)</formula>
    </cfRule>
  </conditionalFormatting>
  <conditionalFormatting sqref="B7:AL26">
    <cfRule type="expression" dxfId="5" priority="2">
      <formula>IF(($A7-INT($A7/5)*5)=4,1,0)</formula>
    </cfRule>
    <cfRule type="expression" dxfId="4" priority="3">
      <formula>IF(($A7-INT($A7/5)*5)=3,1,0)</formula>
    </cfRule>
    <cfRule type="expression" dxfId="3" priority="4">
      <formula>IF(($A7-INT($A7/5)*5)=2,1,0)</formula>
    </cfRule>
    <cfRule type="expression" dxfId="2" priority="5">
      <formula>IF(($A7-INT($A7/5)*5)=1,1,0)</formula>
    </cfRule>
  </conditionalFormatting>
  <conditionalFormatting sqref="B15">
    <cfRule type="expression" dxfId="1" priority="1">
      <formula>AND($A7&gt;0,IF(($A7-INT($A7/5)*5)=4,1,0))</formula>
    </cfRule>
  </conditionalFormatting>
  <dataValidations xWindow="333" yWindow="68" count="50"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_x000a_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_x000a_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_x000a_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_x000a_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_x000a_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_x000a_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_x000a_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_x000a_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_x000a_0 - if no leaf is less than the 1.0 ratio_x000a_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_x000a_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_x000a_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_x000a_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_x000a_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topLeftCell="A12" workbookViewId="0">
      <selection activeCell="J12" sqref="J12"/>
    </sheetView>
  </sheetViews>
  <sheetFormatPr baseColWidth="10" defaultColWidth="11.5" defaultRowHeight="13" x14ac:dyDescent="0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72</v>
      </c>
      <c r="B1" s="61" t="s">
        <v>68</v>
      </c>
      <c r="C1" s="61"/>
      <c r="D1" s="62" t="s">
        <v>69</v>
      </c>
      <c r="E1" s="63" t="s">
        <v>70</v>
      </c>
      <c r="F1" s="62" t="s">
        <v>71</v>
      </c>
      <c r="G1" s="60" t="s">
        <v>74</v>
      </c>
      <c r="H1" s="60" t="s">
        <v>82</v>
      </c>
      <c r="I1" s="64" t="s">
        <v>73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TEVS/FMBJ</v>
      </c>
      <c r="B3" s="160" t="str" ph="1">
        <f>Scoresheet!B3</f>
        <v>Suranaree University Campus</v>
      </c>
      <c r="C3" s="161"/>
      <c r="D3" s="162" t="str" ph="1">
        <f>Scoresheet!C3</f>
        <v>14.873 °N</v>
      </c>
      <c r="E3" s="163" t="str" ph="1">
        <f>Scoresheet!E3</f>
        <v>102.01512 °E</v>
      </c>
      <c r="F3" s="162" t="str" ph="1">
        <f>Scoresheet!G3</f>
        <v>245 m</v>
      </c>
      <c r="G3" s="164" ph="1">
        <f>Scoresheet!I3</f>
        <v>39419</v>
      </c>
      <c r="H3" s="73" ph="1">
        <f>AQ114</f>
        <v>-0.7142857142857143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76</v>
      </c>
      <c r="D5" s="86" t="s">
        <v>83</v>
      </c>
    </row>
    <row r="6" spans="1:82" ht="15" customHeight="1">
      <c r="C6" s="87" t="s">
        <v>75</v>
      </c>
      <c r="D6" s="88" t="s">
        <v>25</v>
      </c>
      <c r="E6" s="89" t="s">
        <v>26</v>
      </c>
      <c r="F6" s="89" t="s">
        <v>27</v>
      </c>
      <c r="G6" s="89" t="s">
        <v>28</v>
      </c>
      <c r="H6" s="89" t="s">
        <v>29</v>
      </c>
      <c r="I6" s="89" t="s">
        <v>30</v>
      </c>
      <c r="J6" s="89" t="s">
        <v>31</v>
      </c>
      <c r="K6" s="90" t="s">
        <v>32</v>
      </c>
      <c r="L6" s="90" t="s">
        <v>33</v>
      </c>
      <c r="M6" s="90" t="s">
        <v>34</v>
      </c>
      <c r="N6" s="90" t="s">
        <v>35</v>
      </c>
      <c r="O6" s="90" t="s">
        <v>36</v>
      </c>
      <c r="P6" s="90" t="s">
        <v>37</v>
      </c>
      <c r="Q6" s="90" t="s">
        <v>38</v>
      </c>
      <c r="R6" s="90" t="s">
        <v>39</v>
      </c>
      <c r="S6" s="90" t="s">
        <v>40</v>
      </c>
      <c r="T6" s="91" t="s">
        <v>41</v>
      </c>
      <c r="U6" s="91" t="s">
        <v>42</v>
      </c>
      <c r="V6" s="91" t="s">
        <v>43</v>
      </c>
      <c r="W6" s="91" t="s">
        <v>44</v>
      </c>
      <c r="X6" s="92" t="s">
        <v>45</v>
      </c>
      <c r="Y6" s="92" t="s">
        <v>46</v>
      </c>
      <c r="Z6" s="92" t="s">
        <v>47</v>
      </c>
      <c r="AA6" s="93" t="s">
        <v>48</v>
      </c>
      <c r="AB6" s="93" t="s">
        <v>49</v>
      </c>
      <c r="AC6" s="93" t="s">
        <v>50</v>
      </c>
      <c r="AD6" s="93" t="s">
        <v>51</v>
      </c>
      <c r="AE6" s="93" t="s">
        <v>52</v>
      </c>
      <c r="AF6" s="94" t="s">
        <v>53</v>
      </c>
      <c r="AG6" s="94" t="s">
        <v>54</v>
      </c>
      <c r="AH6" s="94" t="s">
        <v>55</v>
      </c>
      <c r="AI6" s="95"/>
      <c r="AJ6" s="95"/>
      <c r="AK6" s="95"/>
      <c r="AL6" s="95"/>
      <c r="AM6" s="95"/>
      <c r="AN6" s="95"/>
      <c r="AQ6" s="66" t="s">
        <v>56</v>
      </c>
      <c r="AR6" s="96" t="s">
        <v>25</v>
      </c>
      <c r="AS6" s="97" t="s">
        <v>26</v>
      </c>
      <c r="AT6" s="97" t="s">
        <v>27</v>
      </c>
      <c r="AU6" s="97" t="s">
        <v>28</v>
      </c>
      <c r="AV6" s="97" t="s">
        <v>29</v>
      </c>
      <c r="AW6" s="97" t="s">
        <v>30</v>
      </c>
      <c r="AX6" s="97" t="s">
        <v>31</v>
      </c>
      <c r="AY6" s="98" t="s">
        <v>32</v>
      </c>
      <c r="AZ6" s="98" t="s">
        <v>33</v>
      </c>
      <c r="BA6" s="98" t="s">
        <v>34</v>
      </c>
      <c r="BB6" s="98" t="s">
        <v>35</v>
      </c>
      <c r="BC6" s="98" t="s">
        <v>36</v>
      </c>
      <c r="BD6" s="98" t="s">
        <v>37</v>
      </c>
      <c r="BE6" s="98" t="s">
        <v>38</v>
      </c>
      <c r="BF6" s="98" t="s">
        <v>39</v>
      </c>
      <c r="BG6" s="98" t="s">
        <v>40</v>
      </c>
      <c r="BH6" s="99" t="s">
        <v>41</v>
      </c>
      <c r="BI6" s="99" t="s">
        <v>42</v>
      </c>
      <c r="BJ6" s="99" t="s">
        <v>43</v>
      </c>
      <c r="BK6" s="99" t="s">
        <v>44</v>
      </c>
      <c r="BL6" s="100" t="s">
        <v>45</v>
      </c>
      <c r="BM6" s="100" t="s">
        <v>46</v>
      </c>
      <c r="BN6" s="100" t="s">
        <v>47</v>
      </c>
      <c r="BO6" s="101" t="s">
        <v>48</v>
      </c>
      <c r="BP6" s="101" t="s">
        <v>49</v>
      </c>
      <c r="BQ6" s="101" t="s">
        <v>50</v>
      </c>
      <c r="BR6" s="101" t="s">
        <v>51</v>
      </c>
      <c r="BS6" s="101" t="s">
        <v>52</v>
      </c>
      <c r="BT6" s="95" t="s">
        <v>53</v>
      </c>
      <c r="BU6" s="95" t="s">
        <v>54</v>
      </c>
      <c r="BV6" s="95" t="s">
        <v>55</v>
      </c>
      <c r="BX6" s="102" t="s">
        <v>77</v>
      </c>
      <c r="BY6" s="103" t="s">
        <v>57</v>
      </c>
      <c r="BZ6" s="104" t="s">
        <v>58</v>
      </c>
      <c r="CA6" s="105" t="s">
        <v>59</v>
      </c>
      <c r="CB6" s="106" t="s">
        <v>60</v>
      </c>
      <c r="CC6" s="107" t="s">
        <v>61</v>
      </c>
      <c r="CD6" s="108" t="s">
        <v>62</v>
      </c>
    </row>
    <row r="7" spans="1:82">
      <c r="A7" s="96">
        <f>IF(B7&gt;0,(ROW(A7)-6),0)</f>
        <v>1</v>
      </c>
      <c r="B7" s="109" t="str">
        <f>Scoresheet!B7</f>
        <v>OTU 1</v>
      </c>
      <c r="C7" s="66">
        <f>IF(Scoresheet!C7=0,0,Scoresheet!C7/(Scoresheet!C7+Scoresheet!D7))</f>
        <v>0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</v>
      </c>
      <c r="G7" s="66">
        <f>IF(Scoresheet!I7=0,0,Scoresheet!I7/(Scoresheet!I7+Scoresheet!J7)*(IF(Result!E7=0,1,Result!E7)))</f>
        <v>0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0</v>
      </c>
      <c r="J7" s="110">
        <f>IF(Scoresheet!M7=0,0,Scoresheet!M7/(Scoresheet!M7+Scoresheet!N7))</f>
        <v>0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0.33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0.33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0.33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</v>
      </c>
      <c r="W7" s="110">
        <f>IF((Scoresheet!$Y7+Scoresheet!$Z7+Scoresheet!$AA7)=0,0,FLOOR(Scoresheet!AA7/(Scoresheet!$Y7+Scoresheet!$Z7+Scoresheet!$AA7),0.01))</f>
        <v>0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</v>
      </c>
      <c r="Z7" s="112">
        <f>IF((Scoresheet!$AB7+Scoresheet!$AC7+Scoresheet!$AD7)=0,0,FLOOR(Scoresheet!AD7/(Scoresheet!$AB7+Scoresheet!$AC7+Scoresheet!$AD7),0.01))</f>
        <v>0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0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0</v>
      </c>
      <c r="AS7" s="66">
        <f t="shared" ref="AS7:AY7" si="1">IF(E7&gt;0,1,0)</f>
        <v>0</v>
      </c>
      <c r="AT7" s="66">
        <f t="shared" si="1"/>
        <v>0</v>
      </c>
      <c r="AU7" s="66">
        <f t="shared" si="1"/>
        <v>0</v>
      </c>
      <c r="AV7" s="66">
        <f t="shared" si="1"/>
        <v>0</v>
      </c>
      <c r="AW7" s="66">
        <f t="shared" si="1"/>
        <v>0</v>
      </c>
      <c r="AX7" s="66">
        <f t="shared" si="1"/>
        <v>0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0</v>
      </c>
      <c r="BE7" s="66">
        <f t="shared" si="2"/>
        <v>1</v>
      </c>
      <c r="BF7" s="66">
        <f t="shared" si="2"/>
        <v>1</v>
      </c>
      <c r="BG7" s="66">
        <f t="shared" si="2"/>
        <v>1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0</v>
      </c>
      <c r="BK7" s="66">
        <f t="shared" si="3"/>
        <v>0</v>
      </c>
      <c r="BL7" s="66">
        <f t="shared" si="3"/>
        <v>0</v>
      </c>
      <c r="BM7" s="66">
        <f t="shared" si="3"/>
        <v>0</v>
      </c>
      <c r="BN7" s="66">
        <f t="shared" si="3"/>
        <v>0</v>
      </c>
      <c r="BO7" s="66">
        <f t="shared" ref="BO7:BV7" si="4">IF(AA7&gt;0,1,0)</f>
        <v>0</v>
      </c>
      <c r="BP7" s="66">
        <f t="shared" si="4"/>
        <v>0</v>
      </c>
      <c r="BQ7" s="66">
        <f t="shared" si="4"/>
        <v>0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0</v>
      </c>
      <c r="BV7" s="66">
        <f t="shared" si="4"/>
        <v>0</v>
      </c>
      <c r="BX7" s="66">
        <f>AR7</f>
        <v>0</v>
      </c>
      <c r="BY7" s="66">
        <f t="shared" ref="BY7:BY38" si="5">IF(AS7+AT7+AU7+AV7+AW7+AX7&gt;0,1,0)</f>
        <v>0</v>
      </c>
      <c r="BZ7" s="66">
        <f t="shared" ref="BZ7:BZ38" si="6">IF(AY7+AZ7+BA7+BB7+BC7+BD7+BE7+BF7+BG7&gt;0,1,0)</f>
        <v>1</v>
      </c>
      <c r="CA7" s="66">
        <f t="shared" ref="CA7:CA38" si="7">IF(BH7+BI7+BJ7+BK7&gt;0,1,0)</f>
        <v>0</v>
      </c>
      <c r="CB7" s="66">
        <f t="shared" ref="CB7:CB38" si="8">IF(BL7+BM7+BN7&gt;0,1,0)</f>
        <v>0</v>
      </c>
      <c r="CC7" s="66">
        <f t="shared" ref="CC7:CC38" si="9">IF(BO7+BP7+BQ7+BR7+BS7&gt;0,1,0)</f>
        <v>0</v>
      </c>
      <c r="CD7" s="66">
        <f t="shared" ref="CD7:CD38" si="10">IF(BT7+BU7+BV7&gt;0,1,0)</f>
        <v>0</v>
      </c>
    </row>
    <row r="8" spans="1:82">
      <c r="A8" s="96">
        <f t="shared" ref="A8:A71" si="11">IF(B8&gt;0,(ROW(A8)-6),0)</f>
        <v>2</v>
      </c>
      <c r="B8" s="109" t="str">
        <f>Scoresheet!B8</f>
        <v>OTU 2</v>
      </c>
      <c r="C8" s="66">
        <f>IF(Scoresheet!C8=0,0,Scoresheet!C8/(Scoresheet!C8+Scoresheet!D8))</f>
        <v>0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0.5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0.5</v>
      </c>
      <c r="T8" s="66">
        <f>Scoresheet!X8</f>
        <v>0</v>
      </c>
      <c r="U8" s="66">
        <f>IF((Scoresheet!$Y8+Scoresheet!$Z8+Scoresheet!$AA8)=0,0,FLOOR(Scoresheet!Y8/(Scoresheet!$Y8+Scoresheet!$Z8+Scoresheet!$AA8),0.01))</f>
        <v>0</v>
      </c>
      <c r="V8" s="66">
        <f>IF((Scoresheet!$Y8+Scoresheet!$Z8+Scoresheet!$AA8)=0,0,FLOOR(Scoresheet!Z8/(Scoresheet!$Y8+Scoresheet!$Z8+Scoresheet!$AA8),0.01))</f>
        <v>0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</v>
      </c>
      <c r="Z8" s="115">
        <f>IF((Scoresheet!$AB8+Scoresheet!$AC8+Scoresheet!$AD8)=0,0,FLOOR(Scoresheet!AD8/(Scoresheet!$AB8+Scoresheet!$AC8+Scoresheet!$AD8),0.01))</f>
        <v>0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0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0</v>
      </c>
      <c r="AS8" s="66">
        <f t="shared" ref="AS8:AS71" si="13">IF(E8&gt;0,1,0)</f>
        <v>0</v>
      </c>
      <c r="AT8" s="66">
        <f t="shared" ref="AT8:AT71" si="14">IF(F8&gt;0,1,0)</f>
        <v>0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0</v>
      </c>
      <c r="BC8" s="66">
        <f t="shared" ref="BC8:BC71" si="23">IF(O8&gt;0,1,0)</f>
        <v>0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1</v>
      </c>
      <c r="BG8" s="66">
        <f t="shared" ref="BG8:BG71" si="27">IF(S8&gt;0,1,0)</f>
        <v>1</v>
      </c>
      <c r="BH8" s="66">
        <f t="shared" ref="BH8:BH71" si="28">IF(T8&gt;0,1,0)</f>
        <v>0</v>
      </c>
      <c r="BI8" s="66">
        <f t="shared" ref="BI8:BI71" si="29">IF(U8&gt;0,1,0)</f>
        <v>0</v>
      </c>
      <c r="BJ8" s="66">
        <f t="shared" ref="BJ8:BJ71" si="30">IF(V8&gt;0,1,0)</f>
        <v>0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0</v>
      </c>
      <c r="BN8" s="66">
        <f t="shared" ref="BN8:BN71" si="34">IF(Z8&gt;0,1,0)</f>
        <v>0</v>
      </c>
      <c r="BO8" s="66">
        <f t="shared" ref="BO8:BO71" si="35">IF(AA8&gt;0,1,0)</f>
        <v>0</v>
      </c>
      <c r="BP8" s="66">
        <f t="shared" ref="BP8:BP71" si="36">IF(AB8&gt;0,1,0)</f>
        <v>0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0</v>
      </c>
      <c r="BV8" s="66">
        <f t="shared" ref="BV8:BV71" si="42">IF(AH8&gt;0,1,0)</f>
        <v>0</v>
      </c>
      <c r="BX8" s="66">
        <f t="shared" ref="BX8:BX71" si="43">AR8</f>
        <v>0</v>
      </c>
      <c r="BY8" s="66">
        <f t="shared" si="5"/>
        <v>0</v>
      </c>
      <c r="BZ8" s="66">
        <f t="shared" si="6"/>
        <v>1</v>
      </c>
      <c r="CA8" s="66">
        <f t="shared" si="7"/>
        <v>0</v>
      </c>
      <c r="CB8" s="66">
        <f t="shared" si="8"/>
        <v>0</v>
      </c>
      <c r="CC8" s="66">
        <f t="shared" si="9"/>
        <v>0</v>
      </c>
      <c r="CD8" s="66">
        <f t="shared" si="10"/>
        <v>0</v>
      </c>
    </row>
    <row r="9" spans="1:82">
      <c r="A9" s="96">
        <f t="shared" si="11"/>
        <v>3</v>
      </c>
      <c r="B9" s="109" t="str">
        <f>Scoresheet!B9</f>
        <v>OTU 3</v>
      </c>
      <c r="C9" s="66">
        <f>IF(Scoresheet!C9=0,0,Scoresheet!C9/(Scoresheet!C9+Scoresheet!D9))</f>
        <v>0</v>
      </c>
      <c r="D9" s="109">
        <f>IF(Scoresheet!D9=0,0,Scoresheet!D9/(Scoresheet!C9+Scoresheet!D9))</f>
        <v>0</v>
      </c>
      <c r="E9" s="66">
        <f>IF(Scoresheet!E9=0,0,Scoresheet!E9/(Scoresheet!E9+Scoresheet!F9))</f>
        <v>0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0.2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0.2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0.2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0.2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0.2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0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0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0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0</v>
      </c>
      <c r="AS9" s="66">
        <f t="shared" si="13"/>
        <v>0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0</v>
      </c>
      <c r="BC9" s="66">
        <f t="shared" si="23"/>
        <v>1</v>
      </c>
      <c r="BD9" s="66">
        <f t="shared" si="24"/>
        <v>1</v>
      </c>
      <c r="BE9" s="66">
        <f t="shared" si="25"/>
        <v>1</v>
      </c>
      <c r="BF9" s="66">
        <f t="shared" si="26"/>
        <v>1</v>
      </c>
      <c r="BG9" s="66">
        <f t="shared" si="27"/>
        <v>1</v>
      </c>
      <c r="BH9" s="66">
        <f t="shared" si="28"/>
        <v>0</v>
      </c>
      <c r="BI9" s="66">
        <f t="shared" si="29"/>
        <v>0</v>
      </c>
      <c r="BJ9" s="66">
        <f t="shared" si="30"/>
        <v>0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0</v>
      </c>
      <c r="BO9" s="66">
        <f t="shared" si="35"/>
        <v>0</v>
      </c>
      <c r="BP9" s="66">
        <f t="shared" si="36"/>
        <v>0</v>
      </c>
      <c r="BQ9" s="66">
        <f t="shared" si="37"/>
        <v>0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0</v>
      </c>
      <c r="BV9" s="66">
        <f t="shared" si="42"/>
        <v>0</v>
      </c>
      <c r="BX9" s="66">
        <f t="shared" si="43"/>
        <v>0</v>
      </c>
      <c r="BY9" s="66">
        <f t="shared" si="5"/>
        <v>0</v>
      </c>
      <c r="BZ9" s="66">
        <f t="shared" si="6"/>
        <v>1</v>
      </c>
      <c r="CA9" s="66">
        <f t="shared" si="7"/>
        <v>0</v>
      </c>
      <c r="CB9" s="66">
        <f t="shared" si="8"/>
        <v>0</v>
      </c>
      <c r="CC9" s="66">
        <f t="shared" si="9"/>
        <v>0</v>
      </c>
      <c r="CD9" s="66">
        <f t="shared" si="10"/>
        <v>0</v>
      </c>
    </row>
    <row r="10" spans="1:82">
      <c r="A10" s="96">
        <f t="shared" si="11"/>
        <v>4</v>
      </c>
      <c r="B10" s="109" t="str">
        <f>Scoresheet!B10</f>
        <v>OTU 4</v>
      </c>
      <c r="C10" s="66">
        <f>IF(Scoresheet!C10=0,0,Scoresheet!C10/(Scoresheet!C10+Scoresheet!D10))</f>
        <v>0</v>
      </c>
      <c r="D10" s="109">
        <f>IF(Scoresheet!D10=0,0,Scoresheet!D10/(Scoresheet!C10+Scoresheet!D10))</f>
        <v>0</v>
      </c>
      <c r="E10" s="66">
        <f>IF(Scoresheet!E10=0,0,Scoresheet!E10/(Scoresheet!E10+Scoresheet!F10))</f>
        <v>0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0.33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0.33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0.33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</v>
      </c>
      <c r="V10" s="66">
        <f>IF((Scoresheet!$Y10+Scoresheet!$Z10+Scoresheet!$AA10)=0,0,FLOOR(Scoresheet!Z10/(Scoresheet!$Y10+Scoresheet!$Z10+Scoresheet!$AA10),0.01))</f>
        <v>0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0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0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0</v>
      </c>
      <c r="AS10" s="66">
        <f t="shared" si="13"/>
        <v>0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0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1</v>
      </c>
      <c r="BF10" s="66">
        <f t="shared" si="26"/>
        <v>1</v>
      </c>
      <c r="BG10" s="66">
        <f t="shared" si="27"/>
        <v>1</v>
      </c>
      <c r="BH10" s="66">
        <f t="shared" si="28"/>
        <v>0</v>
      </c>
      <c r="BI10" s="66">
        <f t="shared" si="29"/>
        <v>0</v>
      </c>
      <c r="BJ10" s="66">
        <f t="shared" si="30"/>
        <v>0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0</v>
      </c>
      <c r="BO10" s="66">
        <f t="shared" si="35"/>
        <v>0</v>
      </c>
      <c r="BP10" s="66">
        <f t="shared" si="36"/>
        <v>0</v>
      </c>
      <c r="BQ10" s="66">
        <f t="shared" si="37"/>
        <v>0</v>
      </c>
      <c r="BR10" s="66">
        <f t="shared" si="38"/>
        <v>0</v>
      </c>
      <c r="BS10" s="66">
        <f t="shared" si="39"/>
        <v>0</v>
      </c>
      <c r="BT10" s="66">
        <f t="shared" si="40"/>
        <v>0</v>
      </c>
      <c r="BU10" s="66">
        <f t="shared" si="41"/>
        <v>0</v>
      </c>
      <c r="BV10" s="66">
        <f t="shared" si="42"/>
        <v>0</v>
      </c>
      <c r="BX10" s="66">
        <f t="shared" si="43"/>
        <v>0</v>
      </c>
      <c r="BY10" s="66">
        <f t="shared" si="5"/>
        <v>0</v>
      </c>
      <c r="BZ10" s="66">
        <f t="shared" si="6"/>
        <v>1</v>
      </c>
      <c r="CA10" s="66">
        <f t="shared" si="7"/>
        <v>0</v>
      </c>
      <c r="CB10" s="66">
        <f t="shared" si="8"/>
        <v>0</v>
      </c>
      <c r="CC10" s="66">
        <f t="shared" si="9"/>
        <v>0</v>
      </c>
      <c r="CD10" s="66">
        <f t="shared" si="10"/>
        <v>0</v>
      </c>
    </row>
    <row r="11" spans="1:82">
      <c r="A11" s="96">
        <f t="shared" si="11"/>
        <v>5</v>
      </c>
      <c r="B11" s="109" t="str">
        <f>Scoresheet!B11</f>
        <v>OTU 5</v>
      </c>
      <c r="C11" s="66">
        <f>IF(Scoresheet!C11=0,0,Scoresheet!C11/(Scoresheet!C11+Scoresheet!D11))</f>
        <v>0</v>
      </c>
      <c r="D11" s="109">
        <f>IF(Scoresheet!D11=0,0,Scoresheet!D11/(Scoresheet!C11+Scoresheet!D11))</f>
        <v>0</v>
      </c>
      <c r="E11" s="66">
        <f>IF(Scoresheet!E11=0,0,Scoresheet!E11/(Scoresheet!E11+Scoresheet!F11))</f>
        <v>0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0.5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0.5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0</v>
      </c>
      <c r="W11" s="109">
        <f>IF((Scoresheet!$Y11+Scoresheet!$Z11+Scoresheet!$AA11)=0,0,FLOOR(Scoresheet!AA11/(Scoresheet!$Y11+Scoresheet!$Z11+Scoresheet!$AA11),0.01))</f>
        <v>0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0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0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0</v>
      </c>
      <c r="AS11" s="66">
        <f t="shared" si="13"/>
        <v>0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0</v>
      </c>
      <c r="BB11" s="66">
        <f t="shared" si="22"/>
        <v>0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1</v>
      </c>
      <c r="BG11" s="66">
        <f t="shared" si="27"/>
        <v>1</v>
      </c>
      <c r="BH11" s="66">
        <f t="shared" si="28"/>
        <v>0</v>
      </c>
      <c r="BI11" s="66">
        <f t="shared" si="29"/>
        <v>0</v>
      </c>
      <c r="BJ11" s="66">
        <f t="shared" si="30"/>
        <v>0</v>
      </c>
      <c r="BK11" s="66">
        <f t="shared" si="31"/>
        <v>0</v>
      </c>
      <c r="BL11" s="66">
        <f t="shared" si="32"/>
        <v>0</v>
      </c>
      <c r="BM11" s="66">
        <f t="shared" si="33"/>
        <v>0</v>
      </c>
      <c r="BN11" s="66">
        <f t="shared" si="34"/>
        <v>0</v>
      </c>
      <c r="BO11" s="66">
        <f t="shared" si="35"/>
        <v>0</v>
      </c>
      <c r="BP11" s="66">
        <f t="shared" si="36"/>
        <v>0</v>
      </c>
      <c r="BQ11" s="66">
        <f t="shared" si="37"/>
        <v>0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0</v>
      </c>
      <c r="BV11" s="66">
        <f t="shared" si="42"/>
        <v>0</v>
      </c>
      <c r="BX11" s="66">
        <f t="shared" si="43"/>
        <v>0</v>
      </c>
      <c r="BY11" s="66">
        <f t="shared" si="5"/>
        <v>0</v>
      </c>
      <c r="BZ11" s="66">
        <f t="shared" si="6"/>
        <v>1</v>
      </c>
      <c r="CA11" s="66">
        <f t="shared" si="7"/>
        <v>0</v>
      </c>
      <c r="CB11" s="66">
        <f t="shared" si="8"/>
        <v>0</v>
      </c>
      <c r="CC11" s="66">
        <f t="shared" si="9"/>
        <v>0</v>
      </c>
      <c r="CD11" s="66">
        <f t="shared" si="10"/>
        <v>0</v>
      </c>
    </row>
    <row r="12" spans="1:82">
      <c r="A12" s="96">
        <f t="shared" si="11"/>
        <v>6</v>
      </c>
      <c r="B12" s="109" t="str">
        <f>Scoresheet!B12</f>
        <v>OTU 6</v>
      </c>
      <c r="C12" s="66">
        <f>IF(Scoresheet!C12=0,0,Scoresheet!C12/(Scoresheet!C12+Scoresheet!D12))</f>
        <v>0</v>
      </c>
      <c r="D12" s="109">
        <f>IF(Scoresheet!D12=0,0,Scoresheet!D12/(Scoresheet!C12+Scoresheet!D12))</f>
        <v>0</v>
      </c>
      <c r="E12" s="66">
        <f>IF(Scoresheet!E12=0,0,Scoresheet!E12/(Scoresheet!E12+Scoresheet!F12))</f>
        <v>0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0.2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0.2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0.2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0.2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0.2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</v>
      </c>
      <c r="V12" s="66">
        <f>IF((Scoresheet!$Y12+Scoresheet!$Z12+Scoresheet!$AA12)=0,0,FLOOR(Scoresheet!Z12/(Scoresheet!$Y12+Scoresheet!$Z12+Scoresheet!$AA12),0.01))</f>
        <v>0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0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0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0</v>
      </c>
      <c r="AS12" s="66">
        <f t="shared" si="13"/>
        <v>0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0</v>
      </c>
      <c r="BB12" s="66">
        <f t="shared" si="22"/>
        <v>0</v>
      </c>
      <c r="BC12" s="66">
        <f t="shared" si="23"/>
        <v>1</v>
      </c>
      <c r="BD12" s="66">
        <f t="shared" si="24"/>
        <v>1</v>
      </c>
      <c r="BE12" s="66">
        <f t="shared" si="25"/>
        <v>1</v>
      </c>
      <c r="BF12" s="66">
        <f t="shared" si="26"/>
        <v>1</v>
      </c>
      <c r="BG12" s="66">
        <f t="shared" si="27"/>
        <v>1</v>
      </c>
      <c r="BH12" s="66">
        <f t="shared" si="28"/>
        <v>0</v>
      </c>
      <c r="BI12" s="66">
        <f t="shared" si="29"/>
        <v>0</v>
      </c>
      <c r="BJ12" s="66">
        <f t="shared" si="30"/>
        <v>0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0</v>
      </c>
      <c r="BO12" s="66">
        <f t="shared" si="35"/>
        <v>0</v>
      </c>
      <c r="BP12" s="66">
        <f t="shared" si="36"/>
        <v>0</v>
      </c>
      <c r="BQ12" s="66">
        <f t="shared" si="37"/>
        <v>0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0</v>
      </c>
      <c r="BV12" s="66">
        <f t="shared" si="42"/>
        <v>0</v>
      </c>
      <c r="BX12" s="66">
        <f t="shared" si="43"/>
        <v>0</v>
      </c>
      <c r="BY12" s="66">
        <f t="shared" si="5"/>
        <v>0</v>
      </c>
      <c r="BZ12" s="66">
        <f t="shared" si="6"/>
        <v>1</v>
      </c>
      <c r="CA12" s="66">
        <f t="shared" si="7"/>
        <v>0</v>
      </c>
      <c r="CB12" s="66">
        <f t="shared" si="8"/>
        <v>0</v>
      </c>
      <c r="CC12" s="66">
        <f t="shared" si="9"/>
        <v>0</v>
      </c>
      <c r="CD12" s="66">
        <f t="shared" si="10"/>
        <v>0</v>
      </c>
    </row>
    <row r="13" spans="1:82">
      <c r="A13" s="96">
        <f t="shared" si="11"/>
        <v>7</v>
      </c>
      <c r="B13" s="109" t="str">
        <f>Scoresheet!B13</f>
        <v>OTU 7</v>
      </c>
      <c r="C13" s="66">
        <f>IF(Scoresheet!C13=0,0,Scoresheet!C13/(Scoresheet!C13+Scoresheet!D13))</f>
        <v>0</v>
      </c>
      <c r="D13" s="109">
        <f>IF(Scoresheet!D13=0,0,Scoresheet!D13/(Scoresheet!C13+Scoresheet!D13))</f>
        <v>0</v>
      </c>
      <c r="E13" s="66">
        <f>IF(Scoresheet!E13=0,0,Scoresheet!E13/(Scoresheet!E13+Scoresheet!F13))</f>
        <v>0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0.5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0.5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0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0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0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0</v>
      </c>
      <c r="AS13" s="66">
        <f t="shared" si="13"/>
        <v>0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0</v>
      </c>
      <c r="AZ13" s="66">
        <f t="shared" si="20"/>
        <v>0</v>
      </c>
      <c r="BA13" s="66">
        <f t="shared" si="21"/>
        <v>0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1</v>
      </c>
      <c r="BG13" s="66">
        <f t="shared" si="27"/>
        <v>1</v>
      </c>
      <c r="BH13" s="66">
        <f t="shared" si="28"/>
        <v>0</v>
      </c>
      <c r="BI13" s="66">
        <f t="shared" si="29"/>
        <v>0</v>
      </c>
      <c r="BJ13" s="66">
        <f t="shared" si="30"/>
        <v>0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0</v>
      </c>
      <c r="BO13" s="66">
        <f t="shared" si="35"/>
        <v>0</v>
      </c>
      <c r="BP13" s="66">
        <f t="shared" si="36"/>
        <v>0</v>
      </c>
      <c r="BQ13" s="66">
        <f t="shared" si="37"/>
        <v>0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0</v>
      </c>
      <c r="BV13" s="66">
        <f t="shared" si="42"/>
        <v>0</v>
      </c>
      <c r="BX13" s="66">
        <f t="shared" si="43"/>
        <v>0</v>
      </c>
      <c r="BY13" s="66">
        <f t="shared" si="5"/>
        <v>0</v>
      </c>
      <c r="BZ13" s="66">
        <f t="shared" si="6"/>
        <v>1</v>
      </c>
      <c r="CA13" s="66">
        <f t="shared" si="7"/>
        <v>0</v>
      </c>
      <c r="CB13" s="66">
        <f t="shared" si="8"/>
        <v>0</v>
      </c>
      <c r="CC13" s="66">
        <f t="shared" si="9"/>
        <v>0</v>
      </c>
      <c r="CD13" s="66">
        <f t="shared" si="10"/>
        <v>0</v>
      </c>
    </row>
    <row r="14" spans="1:82">
      <c r="A14" s="96">
        <f t="shared" si="11"/>
        <v>8</v>
      </c>
      <c r="B14" s="109" t="str">
        <f>Scoresheet!B14</f>
        <v>OTU 8</v>
      </c>
      <c r="C14" s="66">
        <f>IF(Scoresheet!C14=0,0,Scoresheet!C14/(Scoresheet!C14+Scoresheet!D14))</f>
        <v>0</v>
      </c>
      <c r="D14" s="109">
        <f>IF(Scoresheet!D14=0,0,Scoresheet!D14/(Scoresheet!C14+Scoresheet!D14))</f>
        <v>0</v>
      </c>
      <c r="E14" s="66">
        <f>IF(Scoresheet!E14=0,0,Scoresheet!E14/(Scoresheet!E14+Scoresheet!F14))</f>
        <v>0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0.17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0.17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0.17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0.17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0.17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0.17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0</v>
      </c>
      <c r="W14" s="109">
        <f>IF((Scoresheet!$Y14+Scoresheet!$Z14+Scoresheet!$AA14)=0,0,FLOOR(Scoresheet!AA14/(Scoresheet!$Y14+Scoresheet!$Z14+Scoresheet!$AA14),0.01))</f>
        <v>0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</v>
      </c>
      <c r="Z14" s="115">
        <f>IF((Scoresheet!$AB14+Scoresheet!$AC14+Scoresheet!$AD14)=0,0,FLOOR(Scoresheet!AD14/(Scoresheet!$AB14+Scoresheet!$AC14+Scoresheet!$AD14),0.01))</f>
        <v>0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0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0</v>
      </c>
      <c r="AS14" s="66">
        <f t="shared" si="13"/>
        <v>0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1</v>
      </c>
      <c r="BC14" s="66">
        <f t="shared" si="23"/>
        <v>1</v>
      </c>
      <c r="BD14" s="66">
        <f t="shared" si="24"/>
        <v>1</v>
      </c>
      <c r="BE14" s="66">
        <f t="shared" si="25"/>
        <v>1</v>
      </c>
      <c r="BF14" s="66">
        <f t="shared" si="26"/>
        <v>1</v>
      </c>
      <c r="BG14" s="66">
        <f t="shared" si="27"/>
        <v>1</v>
      </c>
      <c r="BH14" s="66">
        <f t="shared" si="28"/>
        <v>0</v>
      </c>
      <c r="BI14" s="66">
        <f t="shared" si="29"/>
        <v>0</v>
      </c>
      <c r="BJ14" s="66">
        <f t="shared" si="30"/>
        <v>0</v>
      </c>
      <c r="BK14" s="66">
        <f t="shared" si="31"/>
        <v>0</v>
      </c>
      <c r="BL14" s="66">
        <f t="shared" si="32"/>
        <v>0</v>
      </c>
      <c r="BM14" s="66">
        <f t="shared" si="33"/>
        <v>0</v>
      </c>
      <c r="BN14" s="66">
        <f t="shared" si="34"/>
        <v>0</v>
      </c>
      <c r="BO14" s="66">
        <f t="shared" si="35"/>
        <v>0</v>
      </c>
      <c r="BP14" s="66">
        <f t="shared" si="36"/>
        <v>0</v>
      </c>
      <c r="BQ14" s="66">
        <f t="shared" si="37"/>
        <v>0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0</v>
      </c>
      <c r="BV14" s="66">
        <f t="shared" si="42"/>
        <v>0</v>
      </c>
      <c r="BX14" s="66">
        <f t="shared" si="43"/>
        <v>0</v>
      </c>
      <c r="BY14" s="66">
        <f t="shared" si="5"/>
        <v>0</v>
      </c>
      <c r="BZ14" s="66">
        <f t="shared" si="6"/>
        <v>1</v>
      </c>
      <c r="CA14" s="66">
        <f t="shared" si="7"/>
        <v>0</v>
      </c>
      <c r="CB14" s="66">
        <f t="shared" si="8"/>
        <v>0</v>
      </c>
      <c r="CC14" s="66">
        <f t="shared" si="9"/>
        <v>0</v>
      </c>
      <c r="CD14" s="66">
        <f t="shared" si="10"/>
        <v>0</v>
      </c>
    </row>
    <row r="15" spans="1:82">
      <c r="A15" s="96">
        <f t="shared" si="11"/>
        <v>9</v>
      </c>
      <c r="B15" s="109" t="str">
        <f>Scoresheet!B15</f>
        <v>OTU 9</v>
      </c>
      <c r="C15" s="66">
        <f>IF(Scoresheet!C15=0,0,Scoresheet!C15/(Scoresheet!C15+Scoresheet!D15))</f>
        <v>0</v>
      </c>
      <c r="D15" s="109">
        <f>IF(Scoresheet!D15=0,0,Scoresheet!D15/(Scoresheet!C15+Scoresheet!D15))</f>
        <v>0</v>
      </c>
      <c r="E15" s="66">
        <f>IF(Scoresheet!E15=0,0,Scoresheet!E15/(Scoresheet!E15+Scoresheet!F15))</f>
        <v>0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0.25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0.25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0.25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0.25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0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0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0</v>
      </c>
      <c r="AS15" s="66">
        <f t="shared" si="13"/>
        <v>0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0</v>
      </c>
      <c r="BC15" s="66">
        <f t="shared" si="23"/>
        <v>0</v>
      </c>
      <c r="BD15" s="66">
        <f t="shared" si="24"/>
        <v>1</v>
      </c>
      <c r="BE15" s="66">
        <f t="shared" si="25"/>
        <v>1</v>
      </c>
      <c r="BF15" s="66">
        <f t="shared" si="26"/>
        <v>1</v>
      </c>
      <c r="BG15" s="66">
        <f t="shared" si="27"/>
        <v>1</v>
      </c>
      <c r="BH15" s="66">
        <f t="shared" si="28"/>
        <v>0</v>
      </c>
      <c r="BI15" s="66">
        <f t="shared" si="29"/>
        <v>0</v>
      </c>
      <c r="BJ15" s="66">
        <f t="shared" si="30"/>
        <v>0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0</v>
      </c>
      <c r="BO15" s="66">
        <f t="shared" si="35"/>
        <v>0</v>
      </c>
      <c r="BP15" s="66">
        <f t="shared" si="36"/>
        <v>0</v>
      </c>
      <c r="BQ15" s="66">
        <f t="shared" si="37"/>
        <v>0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0</v>
      </c>
      <c r="BV15" s="66">
        <f t="shared" si="42"/>
        <v>0</v>
      </c>
      <c r="BX15" s="66">
        <f t="shared" si="43"/>
        <v>0</v>
      </c>
      <c r="BY15" s="66">
        <f t="shared" si="5"/>
        <v>0</v>
      </c>
      <c r="BZ15" s="66">
        <f t="shared" si="6"/>
        <v>1</v>
      </c>
      <c r="CA15" s="66">
        <f t="shared" si="7"/>
        <v>0</v>
      </c>
      <c r="CB15" s="66">
        <f t="shared" si="8"/>
        <v>0</v>
      </c>
      <c r="CC15" s="66">
        <f t="shared" si="9"/>
        <v>0</v>
      </c>
      <c r="CD15" s="66">
        <f t="shared" si="10"/>
        <v>0</v>
      </c>
    </row>
    <row r="16" spans="1:82">
      <c r="A16" s="96">
        <f t="shared" si="11"/>
        <v>10</v>
      </c>
      <c r="B16" s="109" t="str">
        <f>Scoresheet!B16</f>
        <v>OTU 10</v>
      </c>
      <c r="C16" s="66">
        <f>IF(Scoresheet!C16=0,0,Scoresheet!C16/(Scoresheet!C16+Scoresheet!D16))</f>
        <v>0</v>
      </c>
      <c r="D16" s="109">
        <f>IF(Scoresheet!D16=0,0,Scoresheet!D16/(Scoresheet!C16+Scoresheet!D16))</f>
        <v>0</v>
      </c>
      <c r="E16" s="66">
        <f>IF(Scoresheet!E16=0,0,Scoresheet!E16/(Scoresheet!E16+Scoresheet!F16))</f>
        <v>0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0.25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0.25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0.25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0.25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0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0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0</v>
      </c>
      <c r="AS16" s="66">
        <f t="shared" si="13"/>
        <v>0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0</v>
      </c>
      <c r="BA16" s="66">
        <f t="shared" si="21"/>
        <v>0</v>
      </c>
      <c r="BB16" s="66">
        <f t="shared" si="22"/>
        <v>0</v>
      </c>
      <c r="BC16" s="66">
        <f t="shared" si="23"/>
        <v>0</v>
      </c>
      <c r="BD16" s="66">
        <f t="shared" si="24"/>
        <v>1</v>
      </c>
      <c r="BE16" s="66">
        <f t="shared" si="25"/>
        <v>1</v>
      </c>
      <c r="BF16" s="66">
        <f t="shared" si="26"/>
        <v>1</v>
      </c>
      <c r="BG16" s="66">
        <f t="shared" si="27"/>
        <v>1</v>
      </c>
      <c r="BH16" s="66">
        <f t="shared" si="28"/>
        <v>0</v>
      </c>
      <c r="BI16" s="66">
        <f t="shared" si="29"/>
        <v>0</v>
      </c>
      <c r="BJ16" s="66">
        <f t="shared" si="30"/>
        <v>0</v>
      </c>
      <c r="BK16" s="66">
        <f t="shared" si="31"/>
        <v>0</v>
      </c>
      <c r="BL16" s="66">
        <f t="shared" si="32"/>
        <v>0</v>
      </c>
      <c r="BM16" s="66">
        <f t="shared" si="33"/>
        <v>0</v>
      </c>
      <c r="BN16" s="66">
        <f t="shared" si="34"/>
        <v>0</v>
      </c>
      <c r="BO16" s="66">
        <f t="shared" si="35"/>
        <v>0</v>
      </c>
      <c r="BP16" s="66">
        <f t="shared" si="36"/>
        <v>0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0</v>
      </c>
      <c r="BV16" s="66">
        <f t="shared" si="42"/>
        <v>0</v>
      </c>
      <c r="BX16" s="66">
        <f t="shared" si="43"/>
        <v>0</v>
      </c>
      <c r="BY16" s="66">
        <f t="shared" si="5"/>
        <v>0</v>
      </c>
      <c r="BZ16" s="66">
        <f t="shared" si="6"/>
        <v>1</v>
      </c>
      <c r="CA16" s="66">
        <f t="shared" si="7"/>
        <v>0</v>
      </c>
      <c r="CB16" s="66">
        <f t="shared" si="8"/>
        <v>0</v>
      </c>
      <c r="CC16" s="66">
        <f t="shared" si="9"/>
        <v>0</v>
      </c>
      <c r="CD16" s="66">
        <f t="shared" si="10"/>
        <v>0</v>
      </c>
    </row>
    <row r="17" spans="1:82">
      <c r="A17" s="96">
        <f t="shared" si="11"/>
        <v>11</v>
      </c>
      <c r="B17" s="109" t="str">
        <f>Scoresheet!B17</f>
        <v>OTU 11</v>
      </c>
      <c r="C17" s="66">
        <f>IF(Scoresheet!C17=0,0,Scoresheet!C17/(Scoresheet!C17+Scoresheet!D17))</f>
        <v>0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0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0.2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0.2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0.2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0.2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0.2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0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0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0</v>
      </c>
      <c r="AS17" s="66">
        <f t="shared" si="13"/>
        <v>0</v>
      </c>
      <c r="AT17" s="66">
        <f t="shared" si="14"/>
        <v>0</v>
      </c>
      <c r="AU17" s="66">
        <f t="shared" si="15"/>
        <v>0</v>
      </c>
      <c r="AV17" s="66">
        <f t="shared" si="16"/>
        <v>0</v>
      </c>
      <c r="AW17" s="66">
        <f t="shared" si="17"/>
        <v>0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0</v>
      </c>
      <c r="BC17" s="66">
        <f t="shared" si="23"/>
        <v>1</v>
      </c>
      <c r="BD17" s="66">
        <f t="shared" si="24"/>
        <v>1</v>
      </c>
      <c r="BE17" s="66">
        <f t="shared" si="25"/>
        <v>1</v>
      </c>
      <c r="BF17" s="66">
        <f t="shared" si="26"/>
        <v>1</v>
      </c>
      <c r="BG17" s="66">
        <f t="shared" si="27"/>
        <v>1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0</v>
      </c>
      <c r="BL17" s="66">
        <f t="shared" si="32"/>
        <v>0</v>
      </c>
      <c r="BM17" s="66">
        <f t="shared" si="33"/>
        <v>0</v>
      </c>
      <c r="BN17" s="66">
        <f t="shared" si="34"/>
        <v>0</v>
      </c>
      <c r="BO17" s="66">
        <f t="shared" si="35"/>
        <v>0</v>
      </c>
      <c r="BP17" s="66">
        <f t="shared" si="36"/>
        <v>0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0</v>
      </c>
      <c r="BV17" s="66">
        <f t="shared" si="42"/>
        <v>0</v>
      </c>
      <c r="BX17" s="66">
        <f t="shared" si="43"/>
        <v>0</v>
      </c>
      <c r="BY17" s="66">
        <f t="shared" si="5"/>
        <v>0</v>
      </c>
      <c r="BZ17" s="66">
        <f t="shared" si="6"/>
        <v>1</v>
      </c>
      <c r="CA17" s="66">
        <f t="shared" si="7"/>
        <v>0</v>
      </c>
      <c r="CB17" s="66">
        <f t="shared" si="8"/>
        <v>0</v>
      </c>
      <c r="CC17" s="66">
        <f t="shared" si="9"/>
        <v>0</v>
      </c>
      <c r="CD17" s="66">
        <f t="shared" si="10"/>
        <v>0</v>
      </c>
    </row>
    <row r="18" spans="1:82">
      <c r="A18" s="96">
        <f t="shared" si="11"/>
        <v>12</v>
      </c>
      <c r="B18" s="109" t="str">
        <f>Scoresheet!B18</f>
        <v>OTU 12</v>
      </c>
      <c r="C18" s="66">
        <f>IF(Scoresheet!C18=0,0,Scoresheet!C18/(Scoresheet!C18+Scoresheet!D18))</f>
        <v>0</v>
      </c>
      <c r="D18" s="109">
        <f>IF(Scoresheet!D18=0,0,Scoresheet!D18/(Scoresheet!C18+Scoresheet!D18))</f>
        <v>0</v>
      </c>
      <c r="E18" s="66">
        <f>IF(Scoresheet!E18=0,0,Scoresheet!E18/(Scoresheet!E18+Scoresheet!F18))</f>
        <v>0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1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0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0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0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0</v>
      </c>
      <c r="AS18" s="66">
        <f t="shared" si="13"/>
        <v>0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1</v>
      </c>
      <c r="BH18" s="66">
        <f t="shared" si="28"/>
        <v>0</v>
      </c>
      <c r="BI18" s="66">
        <f t="shared" si="29"/>
        <v>0</v>
      </c>
      <c r="BJ18" s="66">
        <f t="shared" si="30"/>
        <v>0</v>
      </c>
      <c r="BK18" s="66">
        <f t="shared" si="31"/>
        <v>0</v>
      </c>
      <c r="BL18" s="66">
        <f t="shared" si="32"/>
        <v>0</v>
      </c>
      <c r="BM18" s="66">
        <f t="shared" si="33"/>
        <v>0</v>
      </c>
      <c r="BN18" s="66">
        <f t="shared" si="34"/>
        <v>0</v>
      </c>
      <c r="BO18" s="66">
        <f t="shared" si="35"/>
        <v>0</v>
      </c>
      <c r="BP18" s="66">
        <f t="shared" si="36"/>
        <v>0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0</v>
      </c>
      <c r="BV18" s="66">
        <f t="shared" si="42"/>
        <v>0</v>
      </c>
      <c r="BX18" s="66">
        <f t="shared" si="43"/>
        <v>0</v>
      </c>
      <c r="BY18" s="66">
        <f t="shared" si="5"/>
        <v>0</v>
      </c>
      <c r="BZ18" s="66">
        <f t="shared" si="6"/>
        <v>1</v>
      </c>
      <c r="CA18" s="66">
        <f t="shared" si="7"/>
        <v>0</v>
      </c>
      <c r="CB18" s="66">
        <f t="shared" si="8"/>
        <v>0</v>
      </c>
      <c r="CC18" s="66">
        <f t="shared" si="9"/>
        <v>0</v>
      </c>
      <c r="CD18" s="66">
        <f t="shared" si="10"/>
        <v>0</v>
      </c>
    </row>
    <row r="19" spans="1:82">
      <c r="A19" s="96">
        <f t="shared" si="11"/>
        <v>13</v>
      </c>
      <c r="B19" s="109" t="str">
        <f>Scoresheet!B19</f>
        <v>OTU 13</v>
      </c>
      <c r="C19" s="66">
        <f>IF(Scoresheet!C19=0,0,Scoresheet!C19/(Scoresheet!C19+Scoresheet!D19))</f>
        <v>0</v>
      </c>
      <c r="D19" s="109">
        <f>IF(Scoresheet!D19=0,0,Scoresheet!D19/(Scoresheet!C19+Scoresheet!D19))</f>
        <v>0</v>
      </c>
      <c r="E19" s="66">
        <f>IF(Scoresheet!E19=0,0,Scoresheet!E19/(Scoresheet!E19+Scoresheet!F19))</f>
        <v>0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0.25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0.25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0.25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0.25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0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0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0</v>
      </c>
      <c r="AS19" s="66">
        <f t="shared" si="13"/>
        <v>0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0</v>
      </c>
      <c r="BC19" s="66">
        <f t="shared" si="23"/>
        <v>0</v>
      </c>
      <c r="BD19" s="66">
        <f t="shared" si="24"/>
        <v>1</v>
      </c>
      <c r="BE19" s="66">
        <f t="shared" si="25"/>
        <v>1</v>
      </c>
      <c r="BF19" s="66">
        <f t="shared" si="26"/>
        <v>1</v>
      </c>
      <c r="BG19" s="66">
        <f t="shared" si="27"/>
        <v>1</v>
      </c>
      <c r="BH19" s="66">
        <f t="shared" si="28"/>
        <v>0</v>
      </c>
      <c r="BI19" s="66">
        <f t="shared" si="29"/>
        <v>0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0</v>
      </c>
      <c r="BN19" s="66">
        <f t="shared" si="34"/>
        <v>0</v>
      </c>
      <c r="BO19" s="66">
        <f t="shared" si="35"/>
        <v>0</v>
      </c>
      <c r="BP19" s="66">
        <f t="shared" si="36"/>
        <v>0</v>
      </c>
      <c r="BQ19" s="66">
        <f t="shared" si="37"/>
        <v>0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0</v>
      </c>
      <c r="BV19" s="66">
        <f t="shared" si="42"/>
        <v>0</v>
      </c>
      <c r="BX19" s="66">
        <f t="shared" si="43"/>
        <v>0</v>
      </c>
      <c r="BY19" s="66">
        <f t="shared" si="5"/>
        <v>0</v>
      </c>
      <c r="BZ19" s="66">
        <f t="shared" si="6"/>
        <v>1</v>
      </c>
      <c r="CA19" s="66">
        <f t="shared" si="7"/>
        <v>0</v>
      </c>
      <c r="CB19" s="66">
        <f t="shared" si="8"/>
        <v>0</v>
      </c>
      <c r="CC19" s="66">
        <f t="shared" si="9"/>
        <v>0</v>
      </c>
      <c r="CD19" s="66">
        <f t="shared" si="10"/>
        <v>0</v>
      </c>
    </row>
    <row r="20" spans="1:82">
      <c r="A20" s="96">
        <f t="shared" si="11"/>
        <v>14</v>
      </c>
      <c r="B20" s="109" t="str">
        <f>Scoresheet!B20</f>
        <v>OTU 14</v>
      </c>
      <c r="C20" s="66">
        <f>IF(Scoresheet!C20=0,0,Scoresheet!C20/(Scoresheet!C20+Scoresheet!D20))</f>
        <v>0</v>
      </c>
      <c r="D20" s="109">
        <f>IF(Scoresheet!D20=0,0,Scoresheet!D20/(Scoresheet!C20+Scoresheet!D20))</f>
        <v>0</v>
      </c>
      <c r="E20" s="66">
        <f>IF(Scoresheet!E20=0,0,Scoresheet!E20/(Scoresheet!E20+Scoresheet!F20))</f>
        <v>0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0.25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0.25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0.25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0.25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0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0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0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0</v>
      </c>
      <c r="AS20" s="66">
        <f t="shared" si="13"/>
        <v>0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0</v>
      </c>
      <c r="BB20" s="66">
        <f t="shared" si="22"/>
        <v>0</v>
      </c>
      <c r="BC20" s="66">
        <f t="shared" si="23"/>
        <v>1</v>
      </c>
      <c r="BD20" s="66">
        <f t="shared" si="24"/>
        <v>1</v>
      </c>
      <c r="BE20" s="66">
        <f t="shared" si="25"/>
        <v>1</v>
      </c>
      <c r="BF20" s="66">
        <f t="shared" si="26"/>
        <v>1</v>
      </c>
      <c r="BG20" s="66">
        <f t="shared" si="27"/>
        <v>0</v>
      </c>
      <c r="BH20" s="66">
        <f t="shared" si="28"/>
        <v>0</v>
      </c>
      <c r="BI20" s="66">
        <f t="shared" si="29"/>
        <v>0</v>
      </c>
      <c r="BJ20" s="66">
        <f t="shared" si="30"/>
        <v>0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0</v>
      </c>
      <c r="BO20" s="66">
        <f t="shared" si="35"/>
        <v>0</v>
      </c>
      <c r="BP20" s="66">
        <f t="shared" si="36"/>
        <v>0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0</v>
      </c>
      <c r="BV20" s="66">
        <f t="shared" si="42"/>
        <v>0</v>
      </c>
      <c r="BX20" s="66">
        <f t="shared" si="43"/>
        <v>0</v>
      </c>
      <c r="BY20" s="66">
        <f t="shared" si="5"/>
        <v>0</v>
      </c>
      <c r="BZ20" s="66">
        <f t="shared" si="6"/>
        <v>1</v>
      </c>
      <c r="CA20" s="66">
        <f t="shared" si="7"/>
        <v>0</v>
      </c>
      <c r="CB20" s="66">
        <f t="shared" si="8"/>
        <v>0</v>
      </c>
      <c r="CC20" s="66">
        <f t="shared" si="9"/>
        <v>0</v>
      </c>
      <c r="CD20" s="66">
        <f t="shared" si="10"/>
        <v>0</v>
      </c>
    </row>
    <row r="21" spans="1:82">
      <c r="A21" s="96">
        <f t="shared" si="11"/>
        <v>15</v>
      </c>
      <c r="B21" s="109" t="str">
        <f>Scoresheet!B21</f>
        <v>OTU 15</v>
      </c>
      <c r="C21" s="66">
        <f>IF(Scoresheet!C21=0,0,Scoresheet!C21/(Scoresheet!C21+Scoresheet!D21))</f>
        <v>0</v>
      </c>
      <c r="D21" s="109">
        <f>IF(Scoresheet!D21=0,0,Scoresheet!D21/(Scoresheet!C21+Scoresheet!D21))</f>
        <v>0</v>
      </c>
      <c r="E21" s="66">
        <f>IF(Scoresheet!E21=0,0,Scoresheet!E21/(Scoresheet!E21+Scoresheet!F21))</f>
        <v>0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0.33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0.33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0.33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</v>
      </c>
      <c r="V21" s="66">
        <f>IF((Scoresheet!$Y21+Scoresheet!$Z21+Scoresheet!$AA21)=0,0,FLOOR(Scoresheet!Z21/(Scoresheet!$Y21+Scoresheet!$Z21+Scoresheet!$AA21),0.01))</f>
        <v>0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0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0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0</v>
      </c>
      <c r="AS21" s="66">
        <f t="shared" si="13"/>
        <v>0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0</v>
      </c>
      <c r="BC21" s="66">
        <f t="shared" si="23"/>
        <v>1</v>
      </c>
      <c r="BD21" s="66">
        <f t="shared" si="24"/>
        <v>1</v>
      </c>
      <c r="BE21" s="66">
        <f t="shared" si="25"/>
        <v>1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0</v>
      </c>
      <c r="BJ21" s="66">
        <f t="shared" si="30"/>
        <v>0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0</v>
      </c>
      <c r="BO21" s="66">
        <f t="shared" si="35"/>
        <v>0</v>
      </c>
      <c r="BP21" s="66">
        <f t="shared" si="36"/>
        <v>0</v>
      </c>
      <c r="BQ21" s="66">
        <f t="shared" si="37"/>
        <v>0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0</v>
      </c>
      <c r="BV21" s="66">
        <f t="shared" si="42"/>
        <v>0</v>
      </c>
      <c r="BX21" s="66">
        <f t="shared" si="43"/>
        <v>0</v>
      </c>
      <c r="BY21" s="66">
        <f t="shared" si="5"/>
        <v>0</v>
      </c>
      <c r="BZ21" s="66">
        <f t="shared" si="6"/>
        <v>1</v>
      </c>
      <c r="CA21" s="66">
        <f t="shared" si="7"/>
        <v>0</v>
      </c>
      <c r="CB21" s="66">
        <f t="shared" si="8"/>
        <v>0</v>
      </c>
      <c r="CC21" s="66">
        <f t="shared" si="9"/>
        <v>0</v>
      </c>
      <c r="CD21" s="66">
        <f t="shared" si="10"/>
        <v>0</v>
      </c>
    </row>
    <row r="22" spans="1:82">
      <c r="A22" s="96">
        <f t="shared" si="11"/>
        <v>16</v>
      </c>
      <c r="B22" s="109" t="str">
        <f>Scoresheet!B22</f>
        <v>OTU 16</v>
      </c>
      <c r="C22" s="66">
        <f>IF(Scoresheet!C22=0,0,Scoresheet!C22/(Scoresheet!C22+Scoresheet!D22))</f>
        <v>0</v>
      </c>
      <c r="D22" s="109">
        <f>IF(Scoresheet!D22=0,0,Scoresheet!D22/(Scoresheet!C22+Scoresheet!D22))</f>
        <v>0</v>
      </c>
      <c r="E22" s="66">
        <f>IF(Scoresheet!E22=0,0,Scoresheet!E22/(Scoresheet!E22+Scoresheet!F22))</f>
        <v>0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0.33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0.33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0.33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</v>
      </c>
      <c r="V22" s="66">
        <f>IF((Scoresheet!$Y22+Scoresheet!$Z22+Scoresheet!$AA22)=0,0,FLOOR(Scoresheet!Z22/(Scoresheet!$Y22+Scoresheet!$Z22+Scoresheet!$AA22),0.01))</f>
        <v>0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</v>
      </c>
      <c r="Z22" s="115">
        <f>IF((Scoresheet!$AB22+Scoresheet!$AC22+Scoresheet!$AD22)=0,0,FLOOR(Scoresheet!AD22/(Scoresheet!$AB22+Scoresheet!$AC22+Scoresheet!$AD22),0.01))</f>
        <v>0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0</v>
      </c>
      <c r="AS22" s="66">
        <f t="shared" si="13"/>
        <v>0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0</v>
      </c>
      <c r="BA22" s="66">
        <f t="shared" si="21"/>
        <v>0</v>
      </c>
      <c r="BB22" s="66">
        <f t="shared" si="22"/>
        <v>0</v>
      </c>
      <c r="BC22" s="66">
        <f t="shared" si="23"/>
        <v>1</v>
      </c>
      <c r="BD22" s="66">
        <f t="shared" si="24"/>
        <v>1</v>
      </c>
      <c r="BE22" s="66">
        <f t="shared" si="25"/>
        <v>1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0</v>
      </c>
      <c r="BJ22" s="66">
        <f t="shared" si="30"/>
        <v>0</v>
      </c>
      <c r="BK22" s="66">
        <f t="shared" si="31"/>
        <v>0</v>
      </c>
      <c r="BL22" s="66">
        <f t="shared" si="32"/>
        <v>0</v>
      </c>
      <c r="BM22" s="66">
        <f t="shared" si="33"/>
        <v>0</v>
      </c>
      <c r="BN22" s="66">
        <f t="shared" si="34"/>
        <v>0</v>
      </c>
      <c r="BO22" s="66">
        <f t="shared" si="35"/>
        <v>0</v>
      </c>
      <c r="BP22" s="66">
        <f t="shared" si="36"/>
        <v>0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0</v>
      </c>
      <c r="BV22" s="66">
        <f t="shared" si="42"/>
        <v>0</v>
      </c>
      <c r="BX22" s="66">
        <f t="shared" si="43"/>
        <v>0</v>
      </c>
      <c r="BY22" s="66">
        <f t="shared" si="5"/>
        <v>0</v>
      </c>
      <c r="BZ22" s="66">
        <f t="shared" si="6"/>
        <v>1</v>
      </c>
      <c r="CA22" s="66">
        <f t="shared" si="7"/>
        <v>0</v>
      </c>
      <c r="CB22" s="66">
        <f t="shared" si="8"/>
        <v>0</v>
      </c>
      <c r="CC22" s="66">
        <f t="shared" si="9"/>
        <v>0</v>
      </c>
      <c r="CD22" s="66">
        <f t="shared" si="10"/>
        <v>0</v>
      </c>
    </row>
    <row r="23" spans="1:82">
      <c r="A23" s="96">
        <f t="shared" si="11"/>
        <v>17</v>
      </c>
      <c r="B23" s="109" t="str">
        <f>Scoresheet!B23</f>
        <v>OTU 17</v>
      </c>
      <c r="C23" s="66">
        <f>IF(Scoresheet!C23=0,0,Scoresheet!C23/(Scoresheet!C23+Scoresheet!D23))</f>
        <v>0</v>
      </c>
      <c r="D23" s="109">
        <f>IF(Scoresheet!D23=0,0,Scoresheet!D23/(Scoresheet!C23+Scoresheet!D23))</f>
        <v>0</v>
      </c>
      <c r="E23" s="66">
        <f>IF(Scoresheet!E23=0,0,Scoresheet!E23/(Scoresheet!E23+Scoresheet!F23))</f>
        <v>0</v>
      </c>
      <c r="F23" s="66">
        <f>IF(Scoresheet!G23=0,0,Scoresheet!G23/(Scoresheet!G23+Scoresheet!H23)*(IF(Result!E23=0,1,Result!E23)))</f>
        <v>0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0.33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0.33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0.33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0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0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0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0</v>
      </c>
      <c r="AS23" s="66">
        <f t="shared" si="13"/>
        <v>0</v>
      </c>
      <c r="AT23" s="66">
        <f t="shared" si="14"/>
        <v>0</v>
      </c>
      <c r="AU23" s="66">
        <f t="shared" si="15"/>
        <v>0</v>
      </c>
      <c r="AV23" s="66">
        <f t="shared" si="16"/>
        <v>0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0</v>
      </c>
      <c r="BC23" s="66">
        <f t="shared" si="23"/>
        <v>0</v>
      </c>
      <c r="BD23" s="66">
        <f t="shared" si="24"/>
        <v>1</v>
      </c>
      <c r="BE23" s="66">
        <f t="shared" si="25"/>
        <v>1</v>
      </c>
      <c r="BF23" s="66">
        <f t="shared" si="26"/>
        <v>1</v>
      </c>
      <c r="BG23" s="66">
        <f t="shared" si="27"/>
        <v>0</v>
      </c>
      <c r="BH23" s="66">
        <f t="shared" si="28"/>
        <v>0</v>
      </c>
      <c r="BI23" s="66">
        <f t="shared" si="29"/>
        <v>0</v>
      </c>
      <c r="BJ23" s="66">
        <f t="shared" si="30"/>
        <v>0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0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0</v>
      </c>
      <c r="BS23" s="66">
        <f t="shared" si="39"/>
        <v>0</v>
      </c>
      <c r="BT23" s="66">
        <f t="shared" si="40"/>
        <v>0</v>
      </c>
      <c r="BU23" s="66">
        <f t="shared" si="41"/>
        <v>0</v>
      </c>
      <c r="BV23" s="66">
        <f t="shared" si="42"/>
        <v>0</v>
      </c>
      <c r="BX23" s="66">
        <f t="shared" si="43"/>
        <v>0</v>
      </c>
      <c r="BY23" s="66">
        <f t="shared" si="5"/>
        <v>0</v>
      </c>
      <c r="BZ23" s="66">
        <f t="shared" si="6"/>
        <v>1</v>
      </c>
      <c r="CA23" s="66">
        <f t="shared" si="7"/>
        <v>0</v>
      </c>
      <c r="CB23" s="66">
        <f t="shared" si="8"/>
        <v>0</v>
      </c>
      <c r="CC23" s="66">
        <f t="shared" si="9"/>
        <v>0</v>
      </c>
      <c r="CD23" s="66">
        <f t="shared" si="10"/>
        <v>0</v>
      </c>
    </row>
    <row r="24" spans="1:82">
      <c r="A24" s="96">
        <f t="shared" si="11"/>
        <v>18</v>
      </c>
      <c r="B24" s="109" t="str">
        <f>Scoresheet!B24</f>
        <v>OTU 18</v>
      </c>
      <c r="C24" s="66">
        <f>IF(Scoresheet!C24=0,0,Scoresheet!C24/(Scoresheet!C24+Scoresheet!D24))</f>
        <v>0</v>
      </c>
      <c r="D24" s="109">
        <f>IF(Scoresheet!D24=0,0,Scoresheet!D24/(Scoresheet!C24+Scoresheet!D24))</f>
        <v>0</v>
      </c>
      <c r="E24" s="66">
        <f>IF(Scoresheet!E24=0,0,Scoresheet!E24/(Scoresheet!E24+Scoresheet!F24))</f>
        <v>0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0.25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0.25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0.25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0.25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</v>
      </c>
      <c r="V24" s="66">
        <f>IF((Scoresheet!$Y24+Scoresheet!$Z24+Scoresheet!$AA24)=0,0,FLOOR(Scoresheet!Z24/(Scoresheet!$Y24+Scoresheet!$Z24+Scoresheet!$AA24),0.01))</f>
        <v>0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0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0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0</v>
      </c>
      <c r="AS24" s="66">
        <f t="shared" si="13"/>
        <v>0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0</v>
      </c>
      <c r="BC24" s="66">
        <f t="shared" si="23"/>
        <v>0</v>
      </c>
      <c r="BD24" s="66">
        <f t="shared" si="24"/>
        <v>1</v>
      </c>
      <c r="BE24" s="66">
        <f t="shared" si="25"/>
        <v>1</v>
      </c>
      <c r="BF24" s="66">
        <f t="shared" si="26"/>
        <v>1</v>
      </c>
      <c r="BG24" s="66">
        <f t="shared" si="27"/>
        <v>1</v>
      </c>
      <c r="BH24" s="66">
        <f t="shared" si="28"/>
        <v>0</v>
      </c>
      <c r="BI24" s="66">
        <f t="shared" si="29"/>
        <v>0</v>
      </c>
      <c r="BJ24" s="66">
        <f t="shared" si="30"/>
        <v>0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0</v>
      </c>
      <c r="BO24" s="66">
        <f t="shared" si="35"/>
        <v>0</v>
      </c>
      <c r="BP24" s="66">
        <f t="shared" si="36"/>
        <v>0</v>
      </c>
      <c r="BQ24" s="66">
        <f t="shared" si="37"/>
        <v>0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0</v>
      </c>
      <c r="BV24" s="66">
        <f t="shared" si="42"/>
        <v>0</v>
      </c>
      <c r="BX24" s="66">
        <f t="shared" si="43"/>
        <v>0</v>
      </c>
      <c r="BY24" s="66">
        <f t="shared" si="5"/>
        <v>0</v>
      </c>
      <c r="BZ24" s="66">
        <f t="shared" si="6"/>
        <v>1</v>
      </c>
      <c r="CA24" s="66">
        <f t="shared" si="7"/>
        <v>0</v>
      </c>
      <c r="CB24" s="66">
        <f t="shared" si="8"/>
        <v>0</v>
      </c>
      <c r="CC24" s="66">
        <f t="shared" si="9"/>
        <v>0</v>
      </c>
      <c r="CD24" s="66">
        <f t="shared" si="10"/>
        <v>0</v>
      </c>
    </row>
    <row r="25" spans="1:82">
      <c r="A25" s="96">
        <f t="shared" si="11"/>
        <v>19</v>
      </c>
      <c r="B25" s="109" t="str">
        <f>Scoresheet!B25</f>
        <v>OTU 19</v>
      </c>
      <c r="C25" s="66">
        <f>IF(Scoresheet!C25=0,0,Scoresheet!C25/(Scoresheet!C25+Scoresheet!D25))</f>
        <v>0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0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0.5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0.5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0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0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0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0</v>
      </c>
      <c r="AS25" s="66">
        <f t="shared" si="13"/>
        <v>0</v>
      </c>
      <c r="AT25" s="66">
        <f t="shared" si="14"/>
        <v>0</v>
      </c>
      <c r="AU25" s="66">
        <f t="shared" si="15"/>
        <v>0</v>
      </c>
      <c r="AV25" s="66">
        <f t="shared" si="16"/>
        <v>0</v>
      </c>
      <c r="AW25" s="66">
        <f t="shared" si="17"/>
        <v>0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1</v>
      </c>
      <c r="BD25" s="66">
        <f t="shared" si="24"/>
        <v>1</v>
      </c>
      <c r="BE25" s="66">
        <f t="shared" si="25"/>
        <v>0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0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0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0</v>
      </c>
      <c r="BT25" s="66">
        <f t="shared" si="40"/>
        <v>0</v>
      </c>
      <c r="BU25" s="66">
        <f t="shared" si="41"/>
        <v>0</v>
      </c>
      <c r="BV25" s="66">
        <f t="shared" si="42"/>
        <v>0</v>
      </c>
      <c r="BX25" s="66">
        <f t="shared" si="43"/>
        <v>0</v>
      </c>
      <c r="BY25" s="66">
        <f t="shared" si="5"/>
        <v>0</v>
      </c>
      <c r="BZ25" s="66">
        <f t="shared" si="6"/>
        <v>1</v>
      </c>
      <c r="CA25" s="66">
        <f t="shared" si="7"/>
        <v>0</v>
      </c>
      <c r="CB25" s="66">
        <f t="shared" si="8"/>
        <v>0</v>
      </c>
      <c r="CC25" s="66">
        <f t="shared" si="9"/>
        <v>0</v>
      </c>
      <c r="CD25" s="66">
        <f t="shared" si="10"/>
        <v>0</v>
      </c>
    </row>
    <row r="26" spans="1:82">
      <c r="A26" s="96">
        <f t="shared" si="11"/>
        <v>20</v>
      </c>
      <c r="B26" s="109" t="str">
        <f>Scoresheet!B26</f>
        <v>OTU 20</v>
      </c>
      <c r="C26" s="66">
        <f>IF(Scoresheet!C26=0,0,Scoresheet!C26/(Scoresheet!C26+Scoresheet!D26))</f>
        <v>0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0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0.25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0.25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0.25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0.25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0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</v>
      </c>
      <c r="Z26" s="115">
        <f>IF((Scoresheet!$AB26+Scoresheet!$AC26+Scoresheet!$AD26)=0,0,FLOOR(Scoresheet!AD26/(Scoresheet!$AB26+Scoresheet!$AC26+Scoresheet!$AD26),0.01))</f>
        <v>0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0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0</v>
      </c>
      <c r="AS26" s="66">
        <f t="shared" si="13"/>
        <v>0</v>
      </c>
      <c r="AT26" s="66">
        <f t="shared" si="14"/>
        <v>0</v>
      </c>
      <c r="AU26" s="66">
        <f t="shared" si="15"/>
        <v>0</v>
      </c>
      <c r="AV26" s="66">
        <f t="shared" si="16"/>
        <v>0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1</v>
      </c>
      <c r="BC26" s="66">
        <f t="shared" si="23"/>
        <v>1</v>
      </c>
      <c r="BD26" s="66">
        <f t="shared" si="24"/>
        <v>1</v>
      </c>
      <c r="BE26" s="66">
        <f t="shared" si="25"/>
        <v>1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0</v>
      </c>
      <c r="BK26" s="66">
        <f t="shared" si="31"/>
        <v>0</v>
      </c>
      <c r="BL26" s="66">
        <f t="shared" si="32"/>
        <v>0</v>
      </c>
      <c r="BM26" s="66">
        <f t="shared" si="33"/>
        <v>0</v>
      </c>
      <c r="BN26" s="66">
        <f t="shared" si="34"/>
        <v>0</v>
      </c>
      <c r="BO26" s="66">
        <f t="shared" si="35"/>
        <v>0</v>
      </c>
      <c r="BP26" s="66">
        <f t="shared" si="36"/>
        <v>0</v>
      </c>
      <c r="BQ26" s="66">
        <f t="shared" si="37"/>
        <v>0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0</v>
      </c>
      <c r="BV26" s="66">
        <f t="shared" si="42"/>
        <v>0</v>
      </c>
      <c r="BX26" s="66">
        <f t="shared" si="43"/>
        <v>0</v>
      </c>
      <c r="BY26" s="66">
        <f t="shared" si="5"/>
        <v>0</v>
      </c>
      <c r="BZ26" s="66">
        <f t="shared" si="6"/>
        <v>1</v>
      </c>
      <c r="CA26" s="66">
        <f t="shared" si="7"/>
        <v>0</v>
      </c>
      <c r="CB26" s="66">
        <f t="shared" si="8"/>
        <v>0</v>
      </c>
      <c r="CC26" s="66">
        <f t="shared" si="9"/>
        <v>0</v>
      </c>
      <c r="CD26" s="66">
        <f t="shared" si="10"/>
        <v>0</v>
      </c>
    </row>
    <row r="27" spans="1:82">
      <c r="A27" s="96">
        <f t="shared" si="11"/>
        <v>0</v>
      </c>
      <c r="B27" s="109">
        <f>Scoresheet!B27</f>
        <v>0</v>
      </c>
      <c r="C27" s="66">
        <f>IF(Scoresheet!C27=0,0,Scoresheet!C27/(Scoresheet!C27+Scoresheet!D27))</f>
        <v>0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0</v>
      </c>
      <c r="J27" s="109">
        <f>IF(Scoresheet!M27=0,0,Scoresheet!M27/(Scoresheet!M27+Scoresheet!N27))</f>
        <v>0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0</v>
      </c>
      <c r="AR27" s="66">
        <f t="shared" si="12"/>
        <v>0</v>
      </c>
      <c r="AS27" s="66">
        <f t="shared" si="13"/>
        <v>0</v>
      </c>
      <c r="AT27" s="66">
        <f t="shared" si="14"/>
        <v>0</v>
      </c>
      <c r="AU27" s="66">
        <f t="shared" si="15"/>
        <v>0</v>
      </c>
      <c r="AV27" s="66">
        <f t="shared" si="16"/>
        <v>0</v>
      </c>
      <c r="AW27" s="66">
        <f t="shared" si="17"/>
        <v>0</v>
      </c>
      <c r="AX27" s="66">
        <f t="shared" si="18"/>
        <v>0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0</v>
      </c>
      <c r="BC27" s="66">
        <f t="shared" si="23"/>
        <v>0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0</v>
      </c>
      <c r="BK27" s="66">
        <f t="shared" si="31"/>
        <v>0</v>
      </c>
      <c r="BL27" s="66">
        <f t="shared" si="32"/>
        <v>0</v>
      </c>
      <c r="BM27" s="66">
        <f t="shared" si="33"/>
        <v>0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0</v>
      </c>
      <c r="BR27" s="66">
        <f t="shared" si="38"/>
        <v>0</v>
      </c>
      <c r="BS27" s="66">
        <f t="shared" si="39"/>
        <v>0</v>
      </c>
      <c r="BT27" s="66">
        <f t="shared" si="40"/>
        <v>0</v>
      </c>
      <c r="BU27" s="66">
        <f t="shared" si="41"/>
        <v>0</v>
      </c>
      <c r="BV27" s="66">
        <f t="shared" si="42"/>
        <v>0</v>
      </c>
      <c r="BX27" s="66">
        <f t="shared" si="43"/>
        <v>0</v>
      </c>
      <c r="BY27" s="66">
        <f t="shared" si="5"/>
        <v>0</v>
      </c>
      <c r="BZ27" s="66">
        <f t="shared" si="6"/>
        <v>0</v>
      </c>
      <c r="CA27" s="66">
        <f t="shared" si="7"/>
        <v>0</v>
      </c>
      <c r="CB27" s="66">
        <f t="shared" si="8"/>
        <v>0</v>
      </c>
      <c r="CC27" s="66">
        <f t="shared" si="9"/>
        <v>0</v>
      </c>
      <c r="CD27" s="66">
        <f t="shared" si="10"/>
        <v>0</v>
      </c>
    </row>
    <row r="28" spans="1:82">
      <c r="A28" s="96">
        <f t="shared" si="11"/>
        <v>0</v>
      </c>
      <c r="B28" s="109">
        <f>Scoresheet!B28</f>
        <v>0</v>
      </c>
      <c r="C28" s="66">
        <f>IF(Scoresheet!C28=0,0,Scoresheet!C28/(Scoresheet!C28+Scoresheet!D28))</f>
        <v>0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0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0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0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0</v>
      </c>
      <c r="AR28" s="66">
        <f t="shared" si="12"/>
        <v>0</v>
      </c>
      <c r="AS28" s="66">
        <f t="shared" si="13"/>
        <v>0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0</v>
      </c>
      <c r="BK28" s="66">
        <f t="shared" si="31"/>
        <v>0</v>
      </c>
      <c r="BL28" s="66">
        <f t="shared" si="32"/>
        <v>0</v>
      </c>
      <c r="BM28" s="66">
        <f t="shared" si="33"/>
        <v>0</v>
      </c>
      <c r="BN28" s="66">
        <f t="shared" si="34"/>
        <v>0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0</v>
      </c>
      <c r="BV28" s="66">
        <f t="shared" si="42"/>
        <v>0</v>
      </c>
      <c r="BX28" s="66">
        <f t="shared" si="43"/>
        <v>0</v>
      </c>
      <c r="BY28" s="66">
        <f t="shared" si="5"/>
        <v>0</v>
      </c>
      <c r="BZ28" s="66">
        <f t="shared" si="6"/>
        <v>0</v>
      </c>
      <c r="CA28" s="66">
        <f t="shared" si="7"/>
        <v>0</v>
      </c>
      <c r="CB28" s="66">
        <f t="shared" si="8"/>
        <v>0</v>
      </c>
      <c r="CC28" s="66">
        <f t="shared" si="9"/>
        <v>0</v>
      </c>
      <c r="CD28" s="66">
        <f t="shared" si="10"/>
        <v>0</v>
      </c>
    </row>
    <row r="29" spans="1:82">
      <c r="A29" s="96">
        <f t="shared" si="11"/>
        <v>0</v>
      </c>
      <c r="B29" s="109">
        <f>Scoresheet!B29</f>
        <v>0</v>
      </c>
      <c r="C29" s="66">
        <f>IF(Scoresheet!C29=0,0,Scoresheet!C29/(Scoresheet!C29+Scoresheet!D29))</f>
        <v>0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0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0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0</v>
      </c>
      <c r="AR29" s="66">
        <f t="shared" si="12"/>
        <v>0</v>
      </c>
      <c r="AS29" s="66">
        <f t="shared" si="13"/>
        <v>0</v>
      </c>
      <c r="AT29" s="66">
        <f t="shared" si="14"/>
        <v>0</v>
      </c>
      <c r="AU29" s="66">
        <f t="shared" si="15"/>
        <v>0</v>
      </c>
      <c r="AV29" s="66">
        <f t="shared" si="16"/>
        <v>0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0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0</v>
      </c>
      <c r="BL29" s="66">
        <f t="shared" si="32"/>
        <v>0</v>
      </c>
      <c r="BM29" s="66">
        <f t="shared" si="33"/>
        <v>0</v>
      </c>
      <c r="BN29" s="66">
        <f t="shared" si="34"/>
        <v>0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0</v>
      </c>
      <c r="BV29" s="66">
        <f t="shared" si="42"/>
        <v>0</v>
      </c>
      <c r="BX29" s="66">
        <f t="shared" si="43"/>
        <v>0</v>
      </c>
      <c r="BY29" s="66">
        <f t="shared" si="5"/>
        <v>0</v>
      </c>
      <c r="BZ29" s="66">
        <f t="shared" si="6"/>
        <v>0</v>
      </c>
      <c r="CA29" s="66">
        <f t="shared" si="7"/>
        <v>0</v>
      </c>
      <c r="CB29" s="66">
        <f t="shared" si="8"/>
        <v>0</v>
      </c>
      <c r="CC29" s="66">
        <f t="shared" si="9"/>
        <v>0</v>
      </c>
      <c r="CD29" s="66">
        <f t="shared" si="10"/>
        <v>0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20</v>
      </c>
      <c r="B108" s="118" t="s">
        <v>63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64</v>
      </c>
      <c r="AQ108" s="96" ph="1">
        <f t="shared" ref="AQ108:BV108" si="91">SUM(AQ7:AQ107)</f>
        <v>20</v>
      </c>
      <c r="AR108" s="96" ph="1">
        <f t="shared" si="91"/>
        <v>0</v>
      </c>
      <c r="AS108" s="96" ph="1">
        <f t="shared" si="91"/>
        <v>0</v>
      </c>
      <c r="AT108" s="96" ph="1">
        <f t="shared" si="91"/>
        <v>0</v>
      </c>
      <c r="AU108" s="96" ph="1">
        <f t="shared" si="91"/>
        <v>0</v>
      </c>
      <c r="AV108" s="96" ph="1">
        <f t="shared" si="91"/>
        <v>0</v>
      </c>
      <c r="AW108" s="96" ph="1">
        <f t="shared" si="91"/>
        <v>0</v>
      </c>
      <c r="AX108" s="96" ph="1">
        <f t="shared" si="91"/>
        <v>0</v>
      </c>
      <c r="AY108" s="96" ph="1">
        <f t="shared" si="91"/>
        <v>0</v>
      </c>
      <c r="AZ108" s="96" ph="1">
        <f t="shared" si="91"/>
        <v>0</v>
      </c>
      <c r="BA108" s="96" ph="1">
        <f t="shared" si="91"/>
        <v>0</v>
      </c>
      <c r="BB108" s="96" ph="1">
        <f t="shared" si="91"/>
        <v>2</v>
      </c>
      <c r="BC108" s="96" ph="1">
        <f t="shared" si="91"/>
        <v>9</v>
      </c>
      <c r="BD108" s="96" ph="1">
        <f t="shared" si="91"/>
        <v>14</v>
      </c>
      <c r="BE108" s="96" ph="1">
        <f t="shared" si="91"/>
        <v>15</v>
      </c>
      <c r="BF108" s="96" ph="1">
        <f t="shared" si="91"/>
        <v>15</v>
      </c>
      <c r="BG108" s="96" ph="1">
        <f t="shared" si="91"/>
        <v>14</v>
      </c>
      <c r="BH108" s="96" ph="1">
        <f t="shared" si="91"/>
        <v>0</v>
      </c>
      <c r="BI108" s="96" ph="1">
        <f t="shared" si="91"/>
        <v>0</v>
      </c>
      <c r="BJ108" s="96" ph="1">
        <f t="shared" si="91"/>
        <v>0</v>
      </c>
      <c r="BK108" s="96" ph="1">
        <f t="shared" si="91"/>
        <v>0</v>
      </c>
      <c r="BL108" s="96" ph="1">
        <f t="shared" si="91"/>
        <v>0</v>
      </c>
      <c r="BM108" s="96" ph="1">
        <f t="shared" si="91"/>
        <v>0</v>
      </c>
      <c r="BN108" s="96" ph="1">
        <f t="shared" si="91"/>
        <v>0</v>
      </c>
      <c r="BO108" s="96" ph="1">
        <f t="shared" si="91"/>
        <v>0</v>
      </c>
      <c r="BP108" s="96" ph="1">
        <f t="shared" si="91"/>
        <v>0</v>
      </c>
      <c r="BQ108" s="96" ph="1">
        <f t="shared" si="91"/>
        <v>0</v>
      </c>
      <c r="BR108" s="96" ph="1">
        <f t="shared" si="91"/>
        <v>0</v>
      </c>
      <c r="BS108" s="96" ph="1">
        <f t="shared" si="91"/>
        <v>0</v>
      </c>
      <c r="BT108" s="96" ph="1">
        <f t="shared" si="91"/>
        <v>0</v>
      </c>
      <c r="BU108" s="96" ph="1">
        <f t="shared" si="91"/>
        <v>0</v>
      </c>
      <c r="BV108" s="96" ph="1">
        <f t="shared" si="91"/>
        <v>0</v>
      </c>
      <c r="BW108" s="117" t="s">
        <v>64</v>
      </c>
      <c r="BX108" s="117" ph="1">
        <f>SUM(BX7:BX107)</f>
        <v>0</v>
      </c>
      <c r="BY108" s="117" ph="1">
        <f t="shared" ref="BY108:CD108" si="92">SUM(BY7:BY107)</f>
        <v>0</v>
      </c>
      <c r="BZ108" s="117" ph="1">
        <f t="shared" si="92"/>
        <v>20</v>
      </c>
      <c r="CA108" s="117" ph="1">
        <f t="shared" si="92"/>
        <v>0</v>
      </c>
      <c r="CB108" s="117" ph="1">
        <f t="shared" si="92"/>
        <v>0</v>
      </c>
      <c r="CC108" s="117" ph="1">
        <f t="shared" si="92"/>
        <v>0</v>
      </c>
      <c r="CD108" s="117" ph="1">
        <f t="shared" si="92"/>
        <v>0</v>
      </c>
    </row>
    <row r="109" spans="1:82">
      <c r="A109" s="96"/>
      <c r="B109" s="118" t="s">
        <v>65</v>
      </c>
      <c r="C109" s="117"/>
      <c r="D109" s="123">
        <f>SUM(D7:D107)</f>
        <v>0</v>
      </c>
      <c r="E109" s="97">
        <f t="shared" ref="E109:AH109" si="93">SUM(E7:E107)</f>
        <v>0</v>
      </c>
      <c r="F109" s="97">
        <f>SUM(F7:F107)</f>
        <v>0</v>
      </c>
      <c r="G109" s="97">
        <f t="shared" si="93"/>
        <v>0</v>
      </c>
      <c r="H109" s="97">
        <f t="shared" si="93"/>
        <v>0</v>
      </c>
      <c r="I109" s="97">
        <f t="shared" si="93"/>
        <v>0</v>
      </c>
      <c r="J109" s="123">
        <f t="shared" si="93"/>
        <v>0</v>
      </c>
      <c r="K109" s="97">
        <f t="shared" si="93"/>
        <v>0</v>
      </c>
      <c r="L109" s="97">
        <f t="shared" si="93"/>
        <v>0</v>
      </c>
      <c r="M109" s="97">
        <f t="shared" si="93"/>
        <v>0</v>
      </c>
      <c r="N109" s="97">
        <f t="shared" si="93"/>
        <v>0.42000000000000004</v>
      </c>
      <c r="O109" s="97">
        <f t="shared" si="93"/>
        <v>2.4300000000000002</v>
      </c>
      <c r="P109" s="97">
        <f t="shared" si="93"/>
        <v>3.7600000000000002</v>
      </c>
      <c r="Q109" s="97">
        <f t="shared" si="93"/>
        <v>3.92</v>
      </c>
      <c r="R109" s="97">
        <f t="shared" si="93"/>
        <v>4.51</v>
      </c>
      <c r="S109" s="123">
        <f t="shared" si="93"/>
        <v>4.93</v>
      </c>
      <c r="T109" s="97">
        <f t="shared" si="93"/>
        <v>0</v>
      </c>
      <c r="U109" s="97">
        <f t="shared" si="93"/>
        <v>0</v>
      </c>
      <c r="V109" s="97">
        <f t="shared" si="93"/>
        <v>0</v>
      </c>
      <c r="W109" s="123">
        <f t="shared" si="93"/>
        <v>0</v>
      </c>
      <c r="X109" s="97">
        <f t="shared" si="93"/>
        <v>0</v>
      </c>
      <c r="Y109" s="97">
        <f t="shared" si="93"/>
        <v>0</v>
      </c>
      <c r="Z109" s="123">
        <f t="shared" si="93"/>
        <v>0</v>
      </c>
      <c r="AA109" s="97">
        <f t="shared" si="93"/>
        <v>0</v>
      </c>
      <c r="AB109" s="97">
        <f t="shared" si="93"/>
        <v>0</v>
      </c>
      <c r="AC109" s="97">
        <f t="shared" si="93"/>
        <v>0</v>
      </c>
      <c r="AD109" s="97">
        <f t="shared" si="93"/>
        <v>0</v>
      </c>
      <c r="AE109" s="123">
        <f t="shared" si="93"/>
        <v>0</v>
      </c>
      <c r="AF109" s="97">
        <f t="shared" si="93"/>
        <v>0</v>
      </c>
      <c r="AG109" s="97">
        <f t="shared" si="93"/>
        <v>0</v>
      </c>
      <c r="AH109" s="123">
        <f t="shared" si="93"/>
        <v>0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66</v>
      </c>
      <c r="C110" s="117"/>
      <c r="D110" s="123">
        <f>AR108</f>
        <v>0</v>
      </c>
      <c r="E110" s="97">
        <f>BY108</f>
        <v>0</v>
      </c>
      <c r="F110" s="97">
        <f>BY108</f>
        <v>0</v>
      </c>
      <c r="G110" s="97">
        <f>BY108</f>
        <v>0</v>
      </c>
      <c r="H110" s="97">
        <f>BY108</f>
        <v>0</v>
      </c>
      <c r="I110" s="97">
        <f>BY108</f>
        <v>0</v>
      </c>
      <c r="J110" s="123">
        <f>BY108</f>
        <v>0</v>
      </c>
      <c r="K110" s="98">
        <f>BZ108</f>
        <v>20</v>
      </c>
      <c r="L110" s="98">
        <f>BZ108</f>
        <v>20</v>
      </c>
      <c r="M110" s="98">
        <f>BZ108</f>
        <v>20</v>
      </c>
      <c r="N110" s="98">
        <f>BZ108</f>
        <v>20</v>
      </c>
      <c r="O110" s="98">
        <f>BZ108</f>
        <v>20</v>
      </c>
      <c r="P110" s="98">
        <f>BZ108</f>
        <v>20</v>
      </c>
      <c r="Q110" s="98">
        <f>BZ108</f>
        <v>20</v>
      </c>
      <c r="R110" s="98">
        <f>BZ108</f>
        <v>20</v>
      </c>
      <c r="S110" s="119">
        <f>BZ108</f>
        <v>20</v>
      </c>
      <c r="T110" s="99">
        <f>CA108</f>
        <v>0</v>
      </c>
      <c r="U110" s="99">
        <f>CA108</f>
        <v>0</v>
      </c>
      <c r="V110" s="99">
        <f>CA108</f>
        <v>0</v>
      </c>
      <c r="W110" s="120">
        <f>CA108</f>
        <v>0</v>
      </c>
      <c r="X110" s="117">
        <f>CB108</f>
        <v>0</v>
      </c>
      <c r="Y110" s="117">
        <f>CB108</f>
        <v>0</v>
      </c>
      <c r="Z110" s="118">
        <f>CB108</f>
        <v>0</v>
      </c>
      <c r="AA110" s="101">
        <f>CC108</f>
        <v>0</v>
      </c>
      <c r="AB110" s="101">
        <f>CC108</f>
        <v>0</v>
      </c>
      <c r="AC110" s="101">
        <f>CC108</f>
        <v>0</v>
      </c>
      <c r="AD110" s="101">
        <f>CC108</f>
        <v>0</v>
      </c>
      <c r="AE110" s="121">
        <f>CC108</f>
        <v>0</v>
      </c>
      <c r="AF110" s="95">
        <f>CD108</f>
        <v>0</v>
      </c>
      <c r="AG110" s="95">
        <f>CD108</f>
        <v>0</v>
      </c>
      <c r="AH110" s="122">
        <f>CD108</f>
        <v>0</v>
      </c>
      <c r="AI110" s="95"/>
      <c r="AJ110" s="95"/>
      <c r="AK110" s="95"/>
      <c r="AL110" s="95"/>
      <c r="AM110" s="95"/>
      <c r="AN110" s="95"/>
      <c r="AP110" s="66" t="s">
        <v>78</v>
      </c>
      <c r="AQ110" s="66">
        <f>SUM(BX108:CD108)</f>
        <v>20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80</v>
      </c>
      <c r="AQ111" s="66">
        <f>AQ108*7-SUM(BX108:CD108)</f>
        <v>120</v>
      </c>
    </row>
    <row r="112" spans="1:82">
      <c r="A112" s="96"/>
      <c r="B112" s="96" t="s">
        <v>67</v>
      </c>
      <c r="C112" s="96"/>
      <c r="D112" s="59" t="e">
        <f>(D109/AR108)*100</f>
        <v>#DIV/0!</v>
      </c>
      <c r="E112" s="59" t="e">
        <f>(E109/BY108)*100</f>
        <v>#DIV/0!</v>
      </c>
      <c r="F112" s="59" t="e">
        <f>(F109/BY108)*100</f>
        <v>#DIV/0!</v>
      </c>
      <c r="G112" s="59" t="e">
        <f>(G109/BY108)*100</f>
        <v>#DIV/0!</v>
      </c>
      <c r="H112" s="59" t="e">
        <f>(H109/BY108)*100</f>
        <v>#DIV/0!</v>
      </c>
      <c r="I112" s="59" t="e">
        <f>(I109/BY108)*100</f>
        <v>#DIV/0!</v>
      </c>
      <c r="J112" s="59" t="e">
        <f>(J109/BY108)*100</f>
        <v>#DIV/0!</v>
      </c>
      <c r="K112" s="59">
        <f>(K109/BZ108)*100</f>
        <v>0</v>
      </c>
      <c r="L112" s="59">
        <f>(L109/BZ108)*100</f>
        <v>0</v>
      </c>
      <c r="M112" s="59">
        <f>(M109/BZ108)*100</f>
        <v>0</v>
      </c>
      <c r="N112" s="59">
        <f>(N109/BZ108)*100</f>
        <v>2.1</v>
      </c>
      <c r="O112" s="59">
        <f>(O109/BZ108)*100</f>
        <v>12.15</v>
      </c>
      <c r="P112" s="59">
        <f>(P109/BZ108)*100</f>
        <v>18.8</v>
      </c>
      <c r="Q112" s="59">
        <f>(Q109/BZ108)*100</f>
        <v>19.600000000000001</v>
      </c>
      <c r="R112" s="59">
        <f>(R109/BZ108)*100</f>
        <v>22.549999999999997</v>
      </c>
      <c r="S112" s="59">
        <f>(S109/BZ108)*100</f>
        <v>24.65</v>
      </c>
      <c r="T112" s="59" t="e">
        <f>(T109/CA108)*100</f>
        <v>#DIV/0!</v>
      </c>
      <c r="U112" s="59" t="e">
        <f>(U109/CA108)*100</f>
        <v>#DIV/0!</v>
      </c>
      <c r="V112" s="59" t="e">
        <f>(V109/CA108)*100</f>
        <v>#DIV/0!</v>
      </c>
      <c r="W112" s="59" t="e">
        <f>(W109/CA108)*100</f>
        <v>#DIV/0!</v>
      </c>
      <c r="X112" s="59" t="e">
        <f>(X109/CB108)*100</f>
        <v>#DIV/0!</v>
      </c>
      <c r="Y112" s="59" t="e">
        <f>(Y109/CB108)*100</f>
        <v>#DIV/0!</v>
      </c>
      <c r="Z112" s="59" t="e">
        <f>(Z109/CB108)*100</f>
        <v>#DIV/0!</v>
      </c>
      <c r="AA112" s="59" t="e">
        <f>(AA109/CC108)*100</f>
        <v>#DIV/0!</v>
      </c>
      <c r="AB112" s="59" t="e">
        <f>(AB109/CC108)*100</f>
        <v>#DIV/0!</v>
      </c>
      <c r="AC112" s="59" t="e">
        <f>(AC109/CC108)*100</f>
        <v>#DIV/0!</v>
      </c>
      <c r="AD112" s="59" t="e">
        <f>(AD109/CC108)*100</f>
        <v>#DIV/0!</v>
      </c>
      <c r="AE112" s="59" t="e">
        <f>(AE109/CC108)*100</f>
        <v>#DIV/0!</v>
      </c>
      <c r="AF112" s="59" t="e">
        <f>(AF109/CD108)*100</f>
        <v>#DIV/0!</v>
      </c>
      <c r="AG112" s="59" t="e">
        <f>(AG109/CD108)*100</f>
        <v>#DIV/0!</v>
      </c>
      <c r="AH112" s="59" t="e">
        <f>(AH109/CD108)*100</f>
        <v>#DIV/0!</v>
      </c>
      <c r="AP112" s="66" t="s">
        <v>79</v>
      </c>
      <c r="AQ112" s="66">
        <f>AQ108*7</f>
        <v>140</v>
      </c>
    </row>
    <row r="114" spans="42:43">
      <c r="AP114" s="66" t="s">
        <v>81</v>
      </c>
      <c r="AQ114" s="66">
        <f>(AQ110-AQ111)/AQ112</f>
        <v>-0.7142857142857143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Earth Sciences</cp:lastModifiedBy>
  <dcterms:created xsi:type="dcterms:W3CDTF">2001-04-20T19:03:27Z</dcterms:created>
  <dcterms:modified xsi:type="dcterms:W3CDTF">2015-08-23T08:35:26Z</dcterms:modified>
</cp:coreProperties>
</file>